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<sst xmlns="http://schemas.openxmlformats.org/spreadsheetml/2006/main" count="48" uniqueCount="31">
  <si>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大鹏新区2022年1-3月社工人才补贴申请名单</t>
  </si>
  <si>
    <t>序号</t>
  </si>
  <si>
    <t>姓名</t>
  </si>
  <si>
    <t>机构</t>
  </si>
  <si>
    <t>补贴明细</t>
  </si>
  <si>
    <t>总金额（元）</t>
  </si>
  <si>
    <t>申请类别</t>
  </si>
  <si>
    <t>补贴时段</t>
  </si>
  <si>
    <t>月份总数（月）</t>
  </si>
  <si>
    <t>补贴标准（元/月）</t>
  </si>
  <si>
    <t>金额（元）</t>
  </si>
  <si>
    <t>例1</t>
  </si>
  <si>
    <t>**社工服务中心</t>
  </si>
  <si>
    <t>未连续工作满一年补贴</t>
  </si>
  <si>
    <t>1</t>
  </si>
  <si>
    <t>例2</t>
  </si>
  <si>
    <t>三星奖励</t>
  </si>
  <si>
    <t>1-3</t>
  </si>
  <si>
    <t>生活补贴</t>
  </si>
  <si>
    <t>例3</t>
  </si>
  <si>
    <t>一星奖励</t>
  </si>
  <si>
    <t>二星奖励</t>
  </si>
  <si>
    <t>2-3</t>
  </si>
  <si>
    <t>例4</t>
  </si>
  <si>
    <t>考证奖励（初级）</t>
  </si>
  <si>
    <t>/</t>
  </si>
  <si>
    <t>例5</t>
  </si>
  <si>
    <t>省级优秀案例奖</t>
  </si>
  <si>
    <t>填报机构（加盖公章）：</t>
  </si>
  <si>
    <t>填报人：</t>
  </si>
  <si>
    <t>联系方式：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</si>
</sst>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4"/>
      <name val="方正小标宋简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left" vertical="center" wrapText="1"/>
    </xf>
    <xf numFmtId="176" fontId="5" fillId="0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G24" sqref="G24"/>
    </sheetView>
  </sheetViews>
  <sheetFormatPr defaultColWidth="9.00390625" defaultRowHeight="14.25"/>
  <cols>
    <col min="1" max="1" width="6.375" style="3" customWidth="1"/>
    <col min="2" max="2" width="8.75390625" style="1" customWidth="1"/>
    <col min="3" max="3" width="42.875" style="1" customWidth="1"/>
    <col min="4" max="4" width="27.25390625" style="1" customWidth="1"/>
    <col min="5" max="5" width="13.875" style="4" customWidth="1"/>
    <col min="6" max="6" width="13.75390625" style="1" customWidth="1"/>
    <col min="7" max="7" width="22.00390625" style="1" customWidth="1"/>
    <col min="8" max="8" width="18.25390625" style="1" customWidth="1"/>
    <col min="9" max="9" width="15.50390625" style="3" customWidth="1"/>
    <col min="10" max="16384" width="9.00390625" style="1" customWidth="1"/>
  </cols>
  <sheetData>
    <row r="1" spans="1:9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6" t="s">
        <v>5</v>
      </c>
    </row>
    <row r="3" spans="1:9" s="2" customFormat="1" ht="19.5" customHeight="1">
      <c r="A3" s="6"/>
      <c r="B3" s="6"/>
      <c r="C3" s="6"/>
      <c r="D3" s="6" t="s">
        <v>6</v>
      </c>
      <c r="E3" s="15" t="s">
        <v>7</v>
      </c>
      <c r="F3" s="6" t="s">
        <v>8</v>
      </c>
      <c r="G3" s="6" t="s">
        <v>9</v>
      </c>
      <c r="H3" s="6" t="s">
        <v>10</v>
      </c>
      <c r="I3" s="6"/>
    </row>
    <row r="4" spans="1:9" ht="18.75">
      <c r="A4" s="7">
        <f>MAX(A$1:A3)+1</f>
        <v>1</v>
      </c>
      <c r="B4" s="7" t="s">
        <v>11</v>
      </c>
      <c r="C4" s="7" t="s">
        <v>12</v>
      </c>
      <c r="D4" s="7" t="s">
        <v>13</v>
      </c>
      <c r="E4" s="16" t="s">
        <v>14</v>
      </c>
      <c r="F4" s="17">
        <v>1</v>
      </c>
      <c r="G4" s="17">
        <v>150</v>
      </c>
      <c r="H4" s="17">
        <f>F4*G4</f>
        <v>150</v>
      </c>
      <c r="I4" s="17">
        <f>H4</f>
        <v>150</v>
      </c>
    </row>
    <row r="5" spans="1:9" ht="18.75">
      <c r="A5" s="8">
        <f>MAX(A$1:A4)+1</f>
        <v>2</v>
      </c>
      <c r="B5" s="7" t="s">
        <v>15</v>
      </c>
      <c r="C5" s="7" t="s">
        <v>12</v>
      </c>
      <c r="D5" s="7" t="s">
        <v>16</v>
      </c>
      <c r="E5" s="16" t="s">
        <v>17</v>
      </c>
      <c r="F5" s="17">
        <v>3</v>
      </c>
      <c r="G5" s="17">
        <v>800</v>
      </c>
      <c r="H5" s="17">
        <f>F5*G5</f>
        <v>2400</v>
      </c>
      <c r="I5" s="17">
        <f>H5+H6</f>
        <v>3600</v>
      </c>
    </row>
    <row r="6" spans="1:9" ht="18.75">
      <c r="A6" s="9"/>
      <c r="B6" s="7"/>
      <c r="C6" s="7"/>
      <c r="D6" s="7" t="s">
        <v>18</v>
      </c>
      <c r="E6" s="16" t="s">
        <v>17</v>
      </c>
      <c r="F6" s="17">
        <v>3</v>
      </c>
      <c r="G6" s="17">
        <v>400</v>
      </c>
      <c r="H6" s="17">
        <f>F6*G6</f>
        <v>1200</v>
      </c>
      <c r="I6" s="17"/>
    </row>
    <row r="7" spans="1:9" ht="18.75">
      <c r="A7" s="8">
        <f>MAX(A$1:A6)+1</f>
        <v>3</v>
      </c>
      <c r="B7" s="7" t="s">
        <v>19</v>
      </c>
      <c r="C7" s="7" t="s">
        <v>12</v>
      </c>
      <c r="D7" s="7" t="s">
        <v>20</v>
      </c>
      <c r="E7" s="16" t="s">
        <v>14</v>
      </c>
      <c r="F7" s="17">
        <v>1</v>
      </c>
      <c r="G7" s="17">
        <v>300</v>
      </c>
      <c r="H7" s="17">
        <f>F7*G7</f>
        <v>300</v>
      </c>
      <c r="I7" s="17">
        <f>H7+H9+H8</f>
        <v>3700</v>
      </c>
    </row>
    <row r="8" spans="1:9" ht="18.75">
      <c r="A8" s="10"/>
      <c r="B8" s="7"/>
      <c r="C8" s="7"/>
      <c r="D8" s="7" t="s">
        <v>21</v>
      </c>
      <c r="E8" s="16" t="s">
        <v>22</v>
      </c>
      <c r="F8" s="17">
        <v>2</v>
      </c>
      <c r="G8" s="17">
        <v>500</v>
      </c>
      <c r="H8" s="17">
        <f>F8*G8</f>
        <v>1000</v>
      </c>
      <c r="I8" s="17"/>
    </row>
    <row r="9" spans="1:9" ht="18.75">
      <c r="A9" s="9"/>
      <c r="B9" s="7"/>
      <c r="C9" s="7"/>
      <c r="D9" s="7" t="s">
        <v>18</v>
      </c>
      <c r="E9" s="16" t="s">
        <v>17</v>
      </c>
      <c r="F9" s="17">
        <v>6</v>
      </c>
      <c r="G9" s="17">
        <v>400</v>
      </c>
      <c r="H9" s="17">
        <f>F9*G9</f>
        <v>2400</v>
      </c>
      <c r="I9" s="17"/>
    </row>
    <row r="10" spans="1:9" ht="18.75">
      <c r="A10" s="7">
        <f>MAX(A$1:A9)+1</f>
        <v>4</v>
      </c>
      <c r="B10" s="7" t="s">
        <v>23</v>
      </c>
      <c r="C10" s="7" t="s">
        <v>12</v>
      </c>
      <c r="D10" s="7" t="s">
        <v>24</v>
      </c>
      <c r="E10" s="16" t="s">
        <v>25</v>
      </c>
      <c r="F10" s="17" t="s">
        <v>25</v>
      </c>
      <c r="G10" s="17" t="s">
        <v>25</v>
      </c>
      <c r="H10" s="17">
        <v>1000</v>
      </c>
      <c r="I10" s="17">
        <f>H10</f>
        <v>1000</v>
      </c>
    </row>
    <row r="11" spans="1:9" ht="18.75">
      <c r="A11" s="8">
        <f>MAX(A$1:A10)+1</f>
        <v>5</v>
      </c>
      <c r="B11" s="7" t="s">
        <v>26</v>
      </c>
      <c r="C11" s="11" t="s">
        <v>12</v>
      </c>
      <c r="D11" s="7" t="s">
        <v>16</v>
      </c>
      <c r="E11" s="16" t="s">
        <v>17</v>
      </c>
      <c r="F11" s="17">
        <v>3</v>
      </c>
      <c r="G11" s="17">
        <v>800</v>
      </c>
      <c r="H11" s="17">
        <f>F11*G11</f>
        <v>2400</v>
      </c>
      <c r="I11" s="17">
        <f>H11+H12+H13</f>
        <v>11600</v>
      </c>
    </row>
    <row r="12" spans="1:9" ht="18.75">
      <c r="A12" s="10"/>
      <c r="B12" s="7"/>
      <c r="C12" s="11"/>
      <c r="D12" s="7" t="s">
        <v>18</v>
      </c>
      <c r="E12" s="16" t="s">
        <v>17</v>
      </c>
      <c r="F12" s="17">
        <v>3</v>
      </c>
      <c r="G12" s="17">
        <v>400</v>
      </c>
      <c r="H12" s="17">
        <f>F12*G12</f>
        <v>1200</v>
      </c>
      <c r="I12" s="17"/>
    </row>
    <row r="13" spans="1:9" ht="18.75">
      <c r="A13" s="9"/>
      <c r="B13" s="7"/>
      <c r="C13" s="11"/>
      <c r="D13" s="7" t="s">
        <v>27</v>
      </c>
      <c r="E13" s="16" t="s">
        <v>25</v>
      </c>
      <c r="F13" s="17" t="s">
        <v>25</v>
      </c>
      <c r="G13" s="17" t="s">
        <v>25</v>
      </c>
      <c r="H13" s="17">
        <v>8000</v>
      </c>
      <c r="I13" s="17"/>
    </row>
    <row r="14" spans="1:9" ht="18.75">
      <c r="A14" s="12" t="s">
        <v>28</v>
      </c>
      <c r="B14" s="13"/>
      <c r="C14" s="14"/>
      <c r="D14" s="12" t="s">
        <v>29</v>
      </c>
      <c r="E14" s="13"/>
      <c r="F14" s="14"/>
      <c r="G14" s="18" t="s">
        <v>30</v>
      </c>
      <c r="H14" s="19"/>
      <c r="I14" s="20"/>
    </row>
  </sheetData>
  <sheetProtection/>
  <mergeCells count="21">
    <mergeCell ref="A1:I1"/>
    <mergeCell ref="D2:H2"/>
    <mergeCell ref="A14:C14"/>
    <mergeCell ref="D14:F14"/>
    <mergeCell ref="G14:I14"/>
    <mergeCell ref="A2:A3"/>
    <mergeCell ref="A5:A6"/>
    <mergeCell ref="A7:A9"/>
    <mergeCell ref="A11:A13"/>
    <mergeCell ref="B2:B3"/>
    <mergeCell ref="B5:B6"/>
    <mergeCell ref="B7:B9"/>
    <mergeCell ref="B11:B13"/>
    <mergeCell ref="C2:C3"/>
    <mergeCell ref="C5:C6"/>
    <mergeCell ref="C7:C9"/>
    <mergeCell ref="C11:C13"/>
    <mergeCell ref="I2:I3"/>
    <mergeCell ref="I5:I6"/>
    <mergeCell ref="I7:I9"/>
    <mergeCell ref="I11:I13"/>
  </mergeCells>
  <conditionalFormatting sqref="B1:B13 B15:B65536">
    <cfRule type="expression" priority="19" dxfId="0" stopIfTrue="1">
      <formula>AND(COUNTIF($B$1:$B$13,B1)+COUNTIF($B$15:$B$65536,B1)&gt;1,NOT(ISBLANK(B1)))</formula>
    </cfRule>
    <cfRule type="expression" priority="20" dxfId="1" stopIfTrue="1">
      <formula>AND(COUNTIF($B$1:$B$13,B1)+COUNTIF($B$15:$B$65536,B1)&gt;1,NOT(ISBLANK(B1)))</formula>
    </cfRule>
    <cfRule type="expression" priority="22" dxfId="0" stopIfTrue="1">
      <formula>AND(COUNTIF($B$1:$B$13,B1)+COUNTIF($B$15:$B$65536,B1)&gt;1,NOT(ISBLANK(B1)))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何颖子</cp:lastModifiedBy>
  <dcterms:created xsi:type="dcterms:W3CDTF">2018-05-31T03:28:41Z</dcterms:created>
  <dcterms:modified xsi:type="dcterms:W3CDTF">2022-04-06T15:52:09Z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2052-11.8.2.10682</vt:lpwstr>
  </property>
  <property fmtid="{D5CDD505-2E9C-101B-9397-08002B2CF9AE}" pid="3" name="퀀_generated_2.-2147483648">
    <vt:i4>2052</vt:i4>
  </property>
</Properties>
</file>