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475" windowHeight="8730" activeTab="5"/>
  </bookViews>
  <sheets>
    <sheet name="表1收支预算总表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E38" i="5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F7"/>
  <c r="E7"/>
  <c r="D7"/>
  <c r="C7"/>
  <c r="F13" i="4"/>
  <c r="E13"/>
  <c r="D13"/>
  <c r="C13"/>
  <c r="C7"/>
  <c r="F7"/>
  <c r="E7"/>
  <c r="D7"/>
  <c r="E6" i="1"/>
</calcChain>
</file>

<file path=xl/sharedStrings.xml><?xml version="1.0" encoding="utf-8"?>
<sst xmlns="http://schemas.openxmlformats.org/spreadsheetml/2006/main" count="250" uniqueCount="243">
  <si>
    <t>收      入</t>
  </si>
  <si>
    <t>支      出</t>
  </si>
  <si>
    <t>项目</t>
  </si>
  <si>
    <t>本年收入合计</t>
  </si>
  <si>
    <t>本年支出合计</t>
  </si>
  <si>
    <t>对附属单位补助支出</t>
  </si>
  <si>
    <t>上缴上级支出</t>
  </si>
  <si>
    <t>用事业基金弥补收支差额</t>
  </si>
  <si>
    <t>结转下年</t>
  </si>
  <si>
    <t>表1</t>
    <phoneticPr fontId="19" type="noConversion"/>
  </si>
  <si>
    <t>收支预算总表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</si>
  <si>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</si>
  <si>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</si>
  <si>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项目</t>
    <phoneticPr fontId="19" type="noConversion"/>
  </si>
  <si>
    <t>一、财政预算拨款</t>
    <phoneticPr fontId="19" type="noConversion"/>
  </si>
  <si>
    <t>二、事业收入</t>
    <phoneticPr fontId="19" type="noConversion"/>
  </si>
  <si>
    <t xml:space="preserve">    人力资源事务</t>
    <phoneticPr fontId="19" type="noConversion"/>
  </si>
  <si>
    <t>三、事业单位经营收入</t>
    <phoneticPr fontId="19" type="noConversion"/>
  </si>
  <si>
    <r>
      <t xml:space="preserve"> </t>
    </r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行政运行</t>
    </r>
    <phoneticPr fontId="19" type="noConversion"/>
  </si>
  <si>
    <t>四、其他收入</t>
    <phoneticPr fontId="19" type="noConversion"/>
  </si>
  <si>
    <t xml:space="preserve">       一般行政管理事务</t>
    <phoneticPr fontId="19" type="noConversion"/>
  </si>
  <si>
    <t xml:space="preserve">    群众团体事务</t>
    <phoneticPr fontId="19" type="noConversion"/>
  </si>
  <si>
    <t xml:space="preserve">       其他群众团体事务支出</t>
    <phoneticPr fontId="19" type="noConversion"/>
  </si>
  <si>
    <t xml:space="preserve">    党委办公厅（室）及相关机构事务</t>
    <phoneticPr fontId="19" type="noConversion"/>
  </si>
  <si>
    <t xml:space="preserve">       其他党委办公厅（室）及相关机构事务</t>
    <phoneticPr fontId="19" type="noConversion"/>
  </si>
  <si>
    <t xml:space="preserve">    组织事务</t>
    <phoneticPr fontId="19" type="noConversion"/>
  </si>
  <si>
    <t xml:space="preserve">       其他组织事务支出</t>
    <phoneticPr fontId="19" type="noConversion"/>
  </si>
  <si>
    <t xml:space="preserve">    住房改革支出</t>
    <phoneticPr fontId="19" type="noConversion"/>
  </si>
  <si>
    <t xml:space="preserve">       住房公积金</t>
    <phoneticPr fontId="19" type="noConversion"/>
  </si>
  <si>
    <t xml:space="preserve">       购房补贴</t>
    <phoneticPr fontId="19" type="noConversion"/>
  </si>
  <si>
    <t>上级专项补助</t>
    <phoneticPr fontId="19" type="noConversion"/>
  </si>
  <si>
    <t>附属单位上缴收入</t>
    <phoneticPr fontId="19" type="noConversion"/>
  </si>
  <si>
    <t>上年结余、结转</t>
    <phoneticPr fontId="19" type="noConversion"/>
  </si>
  <si>
    <t>收    入    总    计</t>
    <phoneticPr fontId="19" type="noConversion"/>
  </si>
  <si>
    <t>支    出    总    计</t>
    <phoneticPr fontId="19" type="noConversion"/>
  </si>
  <si>
    <t>一、一般公共服务</t>
    <phoneticPr fontId="19" type="noConversion"/>
  </si>
  <si>
    <t>2016年预算数</t>
    <phoneticPr fontId="19" type="noConversion"/>
  </si>
  <si>
    <t xml:space="preserve">       其他人力资源实务支出</t>
    <phoneticPr fontId="19" type="noConversion"/>
  </si>
  <si>
    <t xml:space="preserve">      一般公共预算拨款</t>
    <phoneticPr fontId="19" type="noConversion"/>
  </si>
  <si>
    <t xml:space="preserve">      政府性基金预算拨款</t>
    <phoneticPr fontId="19" type="noConversion"/>
  </si>
  <si>
    <t xml:space="preserve">      财政专户拨款</t>
    <phoneticPr fontId="19" type="noConversion"/>
  </si>
  <si>
    <t xml:space="preserve">        一般性经费拨款</t>
    <phoneticPr fontId="19" type="noConversion"/>
  </si>
  <si>
    <t xml:space="preserve">        财政专项资金拨款</t>
    <phoneticPr fontId="19" type="noConversion"/>
  </si>
  <si>
    <t xml:space="preserve">        政府投资项目拨款</t>
    <phoneticPr fontId="19" type="noConversion"/>
  </si>
  <si>
    <t xml:space="preserve">       其他科学技术支出</t>
    <phoneticPr fontId="19" type="noConversion"/>
  </si>
  <si>
    <t>二、科学技术支出</t>
    <phoneticPr fontId="19" type="noConversion"/>
  </si>
  <si>
    <t>三、住房保障支出</t>
    <phoneticPr fontId="19" type="noConversion"/>
  </si>
  <si>
    <t xml:space="preserve">    其他科学技术支出</t>
    <phoneticPr fontId="19" type="noConversion"/>
  </si>
  <si>
    <t>小计</t>
  </si>
  <si>
    <t>表2</t>
    <phoneticPr fontId="19" type="noConversion"/>
  </si>
  <si>
    <t>收入预算表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</si>
  <si>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</si>
  <si>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</si>
  <si>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</si>
  <si>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收入总计</t>
    <phoneticPr fontId="19" type="noConversion"/>
  </si>
  <si>
    <t>本年收入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</si>
  <si>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</si>
  <si>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</si>
  <si>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</si>
  <si>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</si>
  <si>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财政预算拨款</t>
    <phoneticPr fontId="19" type="noConversion"/>
  </si>
  <si>
    <t>事业   收入</t>
    <phoneticPr fontId="19" type="noConversion"/>
  </si>
  <si>
    <t>事业单位经营收入</t>
    <phoneticPr fontId="19" type="noConversion"/>
  </si>
  <si>
    <t>其他收入</t>
    <phoneticPr fontId="19" type="noConversion"/>
  </si>
  <si>
    <t>一般公共预算拨款</t>
    <phoneticPr fontId="19" type="noConversion"/>
  </si>
  <si>
    <t>政府性  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</si>
  <si>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</si>
  <si>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</si>
  <si>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</si>
  <si>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</si>
  <si>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</si>
  <si>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</si>
  <si>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>单位名称：深圳市大鹏新区组织人事局</t>
    <phoneticPr fontId="19" type="noConversion"/>
  </si>
  <si>
    <t>深圳市大鹏新区组织人事局</t>
    <phoneticPr fontId="19" type="noConversion"/>
  </si>
  <si>
    <t>表3</t>
    <phoneticPr fontId="19" type="noConversion"/>
  </si>
  <si>
    <t>支出预算表</t>
    <phoneticPr fontId="19" type="noConversion"/>
  </si>
  <si>
    <t>单位名称：深圳市大鹏新区组织人事局</t>
    <phoneticPr fontId="19" type="noConversion"/>
  </si>
  <si>
    <t>单位：万元</t>
    <phoneticPr fontId="19" type="noConversion"/>
  </si>
  <si>
    <t>预算单位</t>
    <phoneticPr fontId="19" type="noConversion"/>
  </si>
  <si>
    <t>支出总计</t>
    <phoneticPr fontId="19" type="noConversion"/>
  </si>
  <si>
    <t>基本支出</t>
    <phoneticPr fontId="19" type="noConversion"/>
  </si>
  <si>
    <t>项目支出</t>
    <phoneticPr fontId="19" type="noConversion"/>
  </si>
  <si>
    <t>其中：</t>
    <phoneticPr fontId="19" type="noConversion"/>
  </si>
  <si>
    <t>2016年         政府采购项目</t>
    <phoneticPr fontId="19" type="noConversion"/>
  </si>
  <si>
    <t>待支付以前年度政府采购项目</t>
    <phoneticPr fontId="19" type="noConversion"/>
  </si>
  <si>
    <t>深圳市大鹏新区组织人事局</t>
    <phoneticPr fontId="19" type="noConversion"/>
  </si>
  <si>
    <t>单位：万元</t>
  </si>
  <si>
    <t>总计</t>
  </si>
  <si>
    <t>表4</t>
    <phoneticPr fontId="19" type="noConversion"/>
  </si>
  <si>
    <t>基本支出预算表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</si>
  <si>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</si>
  <si>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</si>
  <si>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</si>
  <si>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</si>
  <si>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</si>
  <si>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</si>
  <si>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</si>
  <si>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</si>
  <si>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</si>
  <si>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</si>
  <si>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</si>
  <si>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</si>
  <si>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</si>
  <si>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</si>
  <si>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</si>
  <si>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</si>
  <si>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 xml:space="preserve">     工资福利支出</t>
    <phoneticPr fontId="19" type="noConversion"/>
  </si>
  <si>
    <t xml:space="preserve">        基本工资</t>
    <phoneticPr fontId="19" type="noConversion"/>
  </si>
  <si>
    <t xml:space="preserve">        津贴补贴</t>
    <phoneticPr fontId="19" type="noConversion"/>
  </si>
  <si>
    <t xml:space="preserve">        奖金</t>
    <phoneticPr fontId="19" type="noConversion"/>
  </si>
  <si>
    <t xml:space="preserve">        社会保障缴费</t>
    <phoneticPr fontId="19" type="noConversion"/>
  </si>
  <si>
    <t xml:space="preserve">     商品和服务支出</t>
    <phoneticPr fontId="19" type="noConversion"/>
  </si>
  <si>
    <t xml:space="preserve">        办公费</t>
    <phoneticPr fontId="19" type="noConversion"/>
  </si>
  <si>
    <t xml:space="preserve">        培训费</t>
    <phoneticPr fontId="19" type="noConversion"/>
  </si>
  <si>
    <t xml:space="preserve">        福利费</t>
    <phoneticPr fontId="19" type="noConversion"/>
  </si>
  <si>
    <t xml:space="preserve">        工会经费</t>
    <phoneticPr fontId="19" type="noConversion"/>
  </si>
  <si>
    <t xml:space="preserve">        公务用车运行维护费</t>
    <phoneticPr fontId="19" type="noConversion"/>
  </si>
  <si>
    <t xml:space="preserve">        其他交通费用</t>
    <phoneticPr fontId="19" type="noConversion"/>
  </si>
  <si>
    <t xml:space="preserve">     对个人和家庭的补助支出</t>
    <phoneticPr fontId="19" type="noConversion"/>
  </si>
  <si>
    <t xml:space="preserve">        住房公积金</t>
    <phoneticPr fontId="19" type="noConversion"/>
  </si>
  <si>
    <t xml:space="preserve">        购房补贴</t>
    <phoneticPr fontId="19" type="noConversion"/>
  </si>
  <si>
    <t>表5</t>
    <phoneticPr fontId="19" type="noConversion"/>
  </si>
  <si>
    <t>项目支出预算表</t>
    <phoneticPr fontId="19" type="noConversion"/>
  </si>
  <si>
    <t>单位名称：深圳市大鹏新区组织人事局</t>
    <phoneticPr fontId="19" type="noConversion"/>
  </si>
  <si>
    <t>支出项目类别</t>
    <phoneticPr fontId="19" type="noConversion"/>
  </si>
  <si>
    <t>财政预算拨款</t>
    <phoneticPr fontId="19" type="noConversion"/>
  </si>
  <si>
    <t>事业收入</t>
    <phoneticPr fontId="19" type="noConversion"/>
  </si>
  <si>
    <t>事业单位经营收入</t>
    <phoneticPr fontId="19" type="noConversion"/>
  </si>
  <si>
    <t>其他收入</t>
    <phoneticPr fontId="19" type="noConversion"/>
  </si>
  <si>
    <t>上级补助收入</t>
    <phoneticPr fontId="19" type="noConversion"/>
  </si>
  <si>
    <t>附属单位上缴收入</t>
    <phoneticPr fontId="19" type="noConversion"/>
  </si>
  <si>
    <t>用事业基金弥补收支差额</t>
    <phoneticPr fontId="19" type="noConversion"/>
  </si>
  <si>
    <t>上年结余、结转</t>
    <phoneticPr fontId="19" type="noConversion"/>
  </si>
  <si>
    <t>一般公共预算拨款</t>
    <phoneticPr fontId="19" type="noConversion"/>
  </si>
  <si>
    <t>政府性基金预算拨款</t>
    <phoneticPr fontId="19" type="noConversion"/>
  </si>
  <si>
    <t>财政专户拨款</t>
    <phoneticPr fontId="19" type="noConversion"/>
  </si>
  <si>
    <t>小计</t>
    <phoneticPr fontId="19" type="noConversion"/>
  </si>
  <si>
    <t>一般性经费拨款</t>
    <phoneticPr fontId="19" type="noConversion"/>
  </si>
  <si>
    <t>财政专项资金拨款</t>
    <phoneticPr fontId="19" type="noConversion"/>
  </si>
  <si>
    <t>政府投资项目拨款</t>
    <phoneticPr fontId="19" type="noConversion"/>
  </si>
  <si>
    <t>深圳市大鹏新区组织人事局</t>
    <phoneticPr fontId="19" type="noConversion"/>
  </si>
  <si>
    <t xml:space="preserve">       综合管理业务支出</t>
    <phoneticPr fontId="19" type="noConversion"/>
  </si>
  <si>
    <t xml:space="preserve">       办公设备购置</t>
    <phoneticPr fontId="19" type="noConversion"/>
  </si>
  <si>
    <t xml:space="preserve">       生态文明建设考核经费</t>
    <phoneticPr fontId="19" type="noConversion"/>
  </si>
  <si>
    <r>
      <t xml:space="preserve">    </t>
    </r>
    <r>
      <rPr>
        <sz val="10"/>
        <color indexed="64"/>
        <rFont val="宋体"/>
        <charset val="134"/>
      </rPr>
      <t xml:space="preserve">   </t>
    </r>
    <r>
      <rPr>
        <sz val="10"/>
        <color indexed="64"/>
        <rFont val="宋体"/>
        <charset val="134"/>
      </rPr>
      <t>购买服务经费支出</t>
    </r>
    <phoneticPr fontId="19" type="noConversion"/>
  </si>
  <si>
    <t xml:space="preserve">    人才发展专项业务支出</t>
    <phoneticPr fontId="19" type="noConversion"/>
  </si>
  <si>
    <t xml:space="preserve">       人才发展专项业务支出</t>
    <phoneticPr fontId="19" type="noConversion"/>
  </si>
  <si>
    <t xml:space="preserve">    干部管理及人才培训业务支出</t>
    <phoneticPr fontId="19" type="noConversion"/>
  </si>
  <si>
    <t xml:space="preserve">       干部管理工作经费</t>
    <phoneticPr fontId="19" type="noConversion"/>
  </si>
  <si>
    <t xml:space="preserve">       人事及机构编制管理工作经费</t>
    <phoneticPr fontId="19" type="noConversion"/>
  </si>
  <si>
    <t xml:space="preserve">       干部培训及人才工作经费</t>
    <phoneticPr fontId="19" type="noConversion"/>
  </si>
  <si>
    <t xml:space="preserve">    群团工作业务支出</t>
    <phoneticPr fontId="19" type="noConversion"/>
  </si>
  <si>
    <t xml:space="preserve">       关工委工作经费</t>
    <phoneticPr fontId="19" type="noConversion"/>
  </si>
  <si>
    <t xml:space="preserve">       妇工委工作经费</t>
    <phoneticPr fontId="19" type="noConversion"/>
  </si>
  <si>
    <t xml:space="preserve">       工会工作经费</t>
    <phoneticPr fontId="19" type="noConversion"/>
  </si>
  <si>
    <t xml:space="preserve">       团工委工作经费</t>
    <phoneticPr fontId="19" type="noConversion"/>
  </si>
  <si>
    <t xml:space="preserve">       妇儿工委工作经费</t>
    <phoneticPr fontId="19" type="noConversion"/>
  </si>
  <si>
    <t xml:space="preserve">       志愿者工作经费</t>
    <phoneticPr fontId="19" type="noConversion"/>
  </si>
  <si>
    <t xml:space="preserve">       老干部工作经费</t>
    <phoneticPr fontId="19" type="noConversion"/>
  </si>
  <si>
    <t xml:space="preserve">       新区群团服务中心运行经费</t>
    <phoneticPr fontId="19" type="noConversion"/>
  </si>
  <si>
    <t xml:space="preserve">    人力资源服务业务支出</t>
    <phoneticPr fontId="19" type="noConversion"/>
  </si>
  <si>
    <t xml:space="preserve">       新区人力资源服务中心运行经费</t>
    <phoneticPr fontId="19" type="noConversion"/>
  </si>
  <si>
    <t xml:space="preserve">    党建工作业务支出</t>
    <phoneticPr fontId="19" type="noConversion"/>
  </si>
  <si>
    <t xml:space="preserve">       基层党建工作经费</t>
    <phoneticPr fontId="19" type="noConversion"/>
  </si>
  <si>
    <t xml:space="preserve">       区域化党建工作经费</t>
    <phoneticPr fontId="19" type="noConversion"/>
  </si>
  <si>
    <t xml:space="preserve">       基层治理工作经费</t>
    <phoneticPr fontId="19" type="noConversion"/>
  </si>
  <si>
    <r>
      <t xml:space="preserve"> </t>
    </r>
    <r>
      <rPr>
        <sz val="10"/>
        <color indexed="64"/>
        <rFont val="宋体"/>
        <charset val="134"/>
      </rPr>
      <t xml:space="preserve">      机关党组织活动经费</t>
    </r>
    <phoneticPr fontId="19" type="noConversion"/>
  </si>
  <si>
    <t xml:space="preserve">    严控类项目支出</t>
    <phoneticPr fontId="19" type="noConversion"/>
  </si>
  <si>
    <t xml:space="preserve">       公务接待费</t>
    <phoneticPr fontId="19" type="noConversion"/>
  </si>
  <si>
    <t xml:space="preserve">    预算准备金</t>
    <phoneticPr fontId="19" type="noConversion"/>
  </si>
  <si>
    <t xml:space="preserve">       预算准备金</t>
    <phoneticPr fontId="19" type="noConversion"/>
  </si>
  <si>
    <t xml:space="preserve"> </t>
    <phoneticPr fontId="19" type="noConversion"/>
  </si>
  <si>
    <t xml:space="preserve">    一般行政管理事务</t>
    <phoneticPr fontId="19" type="noConversion"/>
  </si>
  <si>
    <t>A</t>
  </si>
  <si>
    <t>货物类</t>
  </si>
  <si>
    <t>A01</t>
  </si>
  <si>
    <t>土地</t>
  </si>
  <si>
    <t>A02</t>
  </si>
  <si>
    <t>建筑物</t>
  </si>
  <si>
    <t>A03</t>
  </si>
  <si>
    <t>一般设备</t>
  </si>
  <si>
    <t>办公消耗用品</t>
  </si>
  <si>
    <t>建筑、装饰材料</t>
  </si>
  <si>
    <t>A06</t>
  </si>
  <si>
    <t>物资</t>
  </si>
  <si>
    <t>A07</t>
  </si>
  <si>
    <t>专用材料</t>
  </si>
  <si>
    <t>A10</t>
  </si>
  <si>
    <t>专用设备</t>
  </si>
  <si>
    <t>A11</t>
  </si>
  <si>
    <t>交通工具</t>
  </si>
  <si>
    <t>B</t>
  </si>
  <si>
    <t>工程类</t>
  </si>
  <si>
    <t>B01</t>
  </si>
  <si>
    <t>B02</t>
  </si>
  <si>
    <t>市政建设工程</t>
  </si>
  <si>
    <t>B03</t>
  </si>
  <si>
    <t>环保、绿化工程</t>
  </si>
  <si>
    <t>B04</t>
  </si>
  <si>
    <t>水利、防洪工程</t>
  </si>
  <si>
    <t>B05</t>
  </si>
  <si>
    <t>交通运输工程</t>
  </si>
  <si>
    <t>C</t>
  </si>
  <si>
    <t>服务类</t>
  </si>
  <si>
    <t>印刷、出版</t>
  </si>
  <si>
    <t>C02</t>
  </si>
  <si>
    <t>专业咨询、工程监理、工程设计</t>
  </si>
  <si>
    <t>信息技术、信息管理软件的开发设计</t>
  </si>
  <si>
    <t>C04</t>
  </si>
  <si>
    <t>维修</t>
  </si>
  <si>
    <t>保险</t>
  </si>
  <si>
    <t>C06</t>
  </si>
  <si>
    <t>租赁</t>
  </si>
  <si>
    <t>单位名称：深圳市大鹏新区组织人事局</t>
    <phoneticPr fontId="19" type="noConversion"/>
  </si>
  <si>
    <t>单位</t>
    <phoneticPr fontId="19" type="noConversion"/>
  </si>
  <si>
    <t>编号</t>
    <phoneticPr fontId="19" type="noConversion"/>
  </si>
  <si>
    <t>采购品目</t>
    <phoneticPr fontId="19" type="noConversion"/>
  </si>
  <si>
    <t>金额</t>
    <phoneticPr fontId="19" type="noConversion"/>
  </si>
  <si>
    <t>深圳市大鹏新区组织人事局</t>
    <phoneticPr fontId="19" type="noConversion"/>
  </si>
  <si>
    <t>A04</t>
    <phoneticPr fontId="19" type="noConversion"/>
  </si>
  <si>
    <t>A05</t>
    <phoneticPr fontId="19" type="noConversion"/>
  </si>
  <si>
    <t>C01</t>
    <phoneticPr fontId="19" type="noConversion"/>
  </si>
  <si>
    <t>C03</t>
    <phoneticPr fontId="19" type="noConversion"/>
  </si>
  <si>
    <t>C05</t>
    <phoneticPr fontId="19" type="noConversion"/>
  </si>
  <si>
    <t>公务用车运行维护费</t>
  </si>
  <si>
    <t>表7</t>
    <phoneticPr fontId="19" type="noConversion"/>
  </si>
  <si>
    <t>“三公”经费财政拨款预算情况表</t>
    <phoneticPr fontId="19" type="noConversion"/>
  </si>
  <si>
    <t>单位：万元</t>
    <phoneticPr fontId="19" type="noConversion"/>
  </si>
  <si>
    <t>预算单位</t>
    <phoneticPr fontId="19" type="noConversion"/>
  </si>
  <si>
    <t>年度</t>
    <phoneticPr fontId="19" type="noConversion"/>
  </si>
  <si>
    <t>“三公”经费财政拨款预算总额</t>
    <phoneticPr fontId="19" type="noConversion"/>
  </si>
  <si>
    <t>因公出国(境)费</t>
    <phoneticPr fontId="19" type="noConversion"/>
  </si>
  <si>
    <t>公务      接待费</t>
    <phoneticPr fontId="19" type="noConversion"/>
  </si>
  <si>
    <t>公务用车购置及                运行维护费</t>
    <phoneticPr fontId="19" type="noConversion"/>
  </si>
  <si>
    <t>小计</t>
    <phoneticPr fontId="19" type="noConversion"/>
  </si>
  <si>
    <t>公务用车  购置费</t>
    <phoneticPr fontId="19" type="noConversion"/>
  </si>
  <si>
    <t>深圳市大鹏新区组织人事局</t>
    <phoneticPr fontId="19" type="noConversion"/>
  </si>
  <si>
    <t>2015年</t>
    <phoneticPr fontId="19" type="noConversion"/>
  </si>
  <si>
    <t>2016年</t>
    <phoneticPr fontId="19" type="noConversion"/>
  </si>
  <si>
    <t>注：为进一步规范因公出国(境)经费管理，新区因公出国(境)经费完全按零基预算的原则根据因公出国计划动态调配使用，因此我局2016年因公出国(境)经费预算数为零，在实际执行中根据计划据实调配。</t>
    <phoneticPr fontId="19" type="noConversion"/>
  </si>
  <si>
    <t>2016年政府采购项目支出预算表</t>
    <phoneticPr fontId="19" type="noConversion"/>
  </si>
  <si>
    <t>注：本表只反映2016年当年政府采购项目，不包括“待支付以前年度政府采购项目”。</t>
    <phoneticPr fontId="19" type="noConversion"/>
  </si>
  <si>
    <t>表6</t>
    <phoneticPr fontId="19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</si>
</sst>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_);[Red]\(#,##0\)"/>
    <numFmt numFmtId="177" formatCode="00"/>
    <numFmt numFmtId="178" formatCode="#,##0.0_ "/>
    <numFmt numFmtId="179" formatCode="0.00_ "/>
    <numFmt numFmtId="180" formatCode="#,##0.00;[Red]#,##0.00"/>
    <numFmt numFmtId="181" formatCode="#,##0;[Red]#,##0"/>
    <numFmt numFmtId="182" formatCode="0_);[Red]\(0\)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sz val="10"/>
      <color indexed="6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3" fillId="23" borderId="9" applyNumberFormat="0" applyFont="0" applyAlignment="0" applyProtection="0">
      <alignment vertical="center"/>
    </xf>
  </cellStyleXfs>
  <cellXfs count="117">
    <xf numFmtId="0" fontId="0" fillId="0" borderId="0" xfId="0"/>
    <xf numFmtId="0" fontId="3" fillId="0" borderId="0" xfId="25" applyFont="1" applyAlignment="1">
      <alignment vertical="center"/>
    </xf>
    <xf numFmtId="0" fontId="21" fillId="0" borderId="0" xfId="25" applyFont="1" applyBorder="1" applyAlignment="1">
      <alignment vertical="center"/>
    </xf>
    <xf numFmtId="0" fontId="21" fillId="0" borderId="0" xfId="25" applyFont="1" applyBorder="1" applyAlignment="1"/>
    <xf numFmtId="0" fontId="21" fillId="0" borderId="0" xfId="25" applyFont="1" applyBorder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25" applyFont="1" applyBorder="1" applyAlignment="1">
      <alignment horizontal="center" vertical="center"/>
    </xf>
    <xf numFmtId="0" fontId="21" fillId="0" borderId="10" xfId="25" applyFont="1" applyBorder="1" applyAlignment="1">
      <alignment vertical="center"/>
    </xf>
    <xf numFmtId="0" fontId="21" fillId="0" borderId="10" xfId="25" quotePrefix="1" applyFont="1" applyBorder="1" applyAlignment="1">
      <alignment vertical="center"/>
    </xf>
    <xf numFmtId="0" fontId="21" fillId="0" borderId="10" xfId="25" applyFont="1" applyBorder="1" applyAlignment="1">
      <alignment horizontal="left" vertical="center"/>
    </xf>
    <xf numFmtId="0" fontId="22" fillId="0" borderId="10" xfId="25" applyFont="1" applyBorder="1" applyAlignment="1">
      <alignment horizontal="center" vertical="center"/>
    </xf>
    <xf numFmtId="180" fontId="21" fillId="0" borderId="10" xfId="26" applyNumberFormat="1" applyFont="1" applyBorder="1" applyAlignment="1">
      <alignment vertical="center"/>
    </xf>
    <xf numFmtId="180" fontId="21" fillId="0" borderId="10" xfId="26" applyNumberFormat="1" applyFont="1" applyFill="1" applyBorder="1" applyAlignment="1">
      <alignment vertical="center"/>
    </xf>
    <xf numFmtId="180" fontId="21" fillId="0" borderId="10" xfId="26" applyNumberFormat="1" applyFont="1" applyFill="1" applyBorder="1" applyAlignment="1">
      <alignment horizontal="left" vertical="center"/>
    </xf>
    <xf numFmtId="180" fontId="21" fillId="0" borderId="10" xfId="26" quotePrefix="1" applyNumberFormat="1" applyFont="1" applyBorder="1" applyAlignment="1">
      <alignment horizontal="center" vertical="center"/>
    </xf>
    <xf numFmtId="180" fontId="21" fillId="0" borderId="10" xfId="26" applyNumberFormat="1" applyFont="1" applyBorder="1" applyAlignment="1">
      <alignment horizontal="left" vertical="center"/>
    </xf>
    <xf numFmtId="180" fontId="21" fillId="0" borderId="10" xfId="25" applyNumberFormat="1" applyFont="1" applyBorder="1" applyAlignment="1">
      <alignment vertical="center"/>
    </xf>
    <xf numFmtId="180" fontId="21" fillId="0" borderId="10" xfId="25" quotePrefix="1" applyNumberFormat="1" applyFont="1" applyBorder="1" applyAlignment="1">
      <alignment vertical="center"/>
    </xf>
    <xf numFmtId="180" fontId="22" fillId="0" borderId="10" xfId="25" applyNumberFormat="1" applyFont="1" applyBorder="1" applyAlignment="1">
      <alignment horizontal="center" vertical="center"/>
    </xf>
    <xf numFmtId="176" fontId="21" fillId="0" borderId="10" xfId="25" applyNumberFormat="1" applyFont="1" applyBorder="1" applyAlignment="1">
      <alignment vertical="center" wrapText="1"/>
    </xf>
    <xf numFmtId="176" fontId="21" fillId="0" borderId="10" xfId="34" applyNumberFormat="1" applyFont="1" applyFill="1" applyBorder="1" applyAlignment="1">
      <alignment vertical="center" wrapText="1"/>
    </xf>
    <xf numFmtId="176" fontId="21" fillId="0" borderId="10" xfId="34" applyNumberFormat="1" applyFont="1" applyBorder="1" applyAlignment="1">
      <alignment vertical="center" wrapText="1"/>
    </xf>
    <xf numFmtId="176" fontId="21" fillId="0" borderId="10" xfId="25" applyNumberFormat="1" applyFont="1" applyBorder="1" applyAlignment="1">
      <alignment vertical="center"/>
    </xf>
    <xf numFmtId="176" fontId="23" fillId="0" borderId="10" xfId="34" applyNumberFormat="1" applyFont="1" applyFill="1" applyBorder="1" applyAlignment="1">
      <alignment vertical="center" wrapText="1"/>
    </xf>
    <xf numFmtId="176" fontId="3" fillId="0" borderId="0" xfId="25" applyNumberFormat="1" applyFont="1" applyAlignment="1">
      <alignment vertical="center"/>
    </xf>
    <xf numFmtId="181" fontId="21" fillId="0" borderId="10" xfId="34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>
      <alignment vertic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0" xfId="0" applyFont="1" applyFill="1" applyBorder="1" applyAlignment="1"/>
    <xf numFmtId="176" fontId="21" fillId="0" borderId="10" xfId="0" applyNumberFormat="1" applyFont="1" applyBorder="1" applyAlignment="1">
      <alignment vertical="center"/>
    </xf>
    <xf numFmtId="0" fontId="21" fillId="0" borderId="10" xfId="0" applyNumberFormat="1" applyFont="1" applyBorder="1" applyAlignment="1">
      <alignment vertical="center"/>
    </xf>
    <xf numFmtId="0" fontId="21" fillId="0" borderId="0" xfId="0" applyFont="1" applyFill="1" applyAlignment="1"/>
    <xf numFmtId="178" fontId="21" fillId="0" borderId="0" xfId="0" applyNumberFormat="1" applyFont="1" applyFill="1" applyAlignment="1" applyProtection="1"/>
    <xf numFmtId="178" fontId="21" fillId="0" borderId="0" xfId="0" applyNumberFormat="1" applyFont="1" applyFill="1" applyAlignment="1" applyProtection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 applyProtection="1">
      <alignment horizontal="left" vertical="center" wrapText="1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Border="1"/>
    <xf numFmtId="4" fontId="21" fillId="0" borderId="10" xfId="0" applyNumberFormat="1" applyFont="1" applyBorder="1"/>
    <xf numFmtId="179" fontId="0" fillId="0" borderId="0" xfId="0" applyNumberFormat="1"/>
    <xf numFmtId="179" fontId="21" fillId="0" borderId="0" xfId="0" applyNumberFormat="1" applyFont="1" applyFill="1" applyAlignment="1"/>
    <xf numFmtId="179" fontId="21" fillId="0" borderId="0" xfId="0" applyNumberFormat="1" applyFont="1" applyFill="1" applyAlignment="1" applyProtection="1"/>
    <xf numFmtId="179" fontId="21" fillId="0" borderId="0" xfId="0" applyNumberFormat="1" applyFont="1" applyAlignment="1"/>
    <xf numFmtId="179" fontId="21" fillId="0" borderId="0" xfId="0" applyNumberFormat="1" applyFont="1"/>
    <xf numFmtId="179" fontId="21" fillId="0" borderId="10" xfId="0" applyNumberFormat="1" applyFont="1" applyBorder="1" applyAlignment="1">
      <alignment horizontal="center" vertical="center" wrapText="1"/>
    </xf>
    <xf numFmtId="179" fontId="21" fillId="0" borderId="10" xfId="0" applyNumberFormat="1" applyFont="1" applyFill="1" applyBorder="1" applyAlignment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left" vertical="center" wrapText="1"/>
    </xf>
    <xf numFmtId="179" fontId="24" fillId="0" borderId="10" xfId="0" applyNumberFormat="1" applyFont="1" applyBorder="1" applyAlignment="1">
      <alignment horizontal="left" vertical="center"/>
    </xf>
    <xf numFmtId="179" fontId="24" fillId="0" borderId="10" xfId="0" applyNumberFormat="1" applyFont="1" applyBorder="1" applyAlignment="1">
      <alignment vertical="center"/>
    </xf>
    <xf numFmtId="182" fontId="21" fillId="0" borderId="13" xfId="0" applyNumberFormat="1" applyFont="1" applyFill="1" applyBorder="1" applyAlignment="1" applyProtection="1">
      <alignment horizontal="right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4" fontId="21" fillId="0" borderId="1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78" fontId="21" fillId="0" borderId="14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49" fontId="21" fillId="0" borderId="10" xfId="0" applyNumberFormat="1" applyFont="1" applyBorder="1" applyAlignment="1">
      <alignment vertical="center"/>
    </xf>
    <xf numFmtId="0" fontId="25" fillId="24" borderId="0" xfId="0" applyFont="1" applyFill="1" applyBorder="1" applyAlignment="1"/>
    <xf numFmtId="0" fontId="21" fillId="24" borderId="0" xfId="0" applyFont="1" applyFill="1" applyBorder="1" applyAlignment="1"/>
    <xf numFmtId="0" fontId="26" fillId="24" borderId="10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/>
    </xf>
    <xf numFmtId="0" fontId="21" fillId="0" borderId="10" xfId="25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11" xfId="0" applyFont="1" applyFill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7" fontId="20" fillId="0" borderId="0" xfId="0" applyNumberFormat="1" applyFont="1" applyFill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178" fontId="21" fillId="0" borderId="10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6" xfId="0" applyNumberFormat="1" applyFont="1" applyBorder="1" applyAlignment="1">
      <alignment horizontal="center" vertical="center" wrapText="1"/>
    </xf>
    <xf numFmtId="179" fontId="21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Fill="1" applyAlignment="1" applyProtection="1">
      <alignment horizontal="center" vertical="center"/>
    </xf>
    <xf numFmtId="179" fontId="21" fillId="0" borderId="14" xfId="0" applyNumberFormat="1" applyFont="1" applyFill="1" applyBorder="1" applyAlignment="1" applyProtection="1">
      <alignment horizontal="center" vertical="center" wrapText="1"/>
    </xf>
    <xf numFmtId="179" fontId="21" fillId="0" borderId="15" xfId="0" applyNumberFormat="1" applyFont="1" applyFill="1" applyBorder="1" applyAlignment="1" applyProtection="1">
      <alignment horizontal="center" vertical="center" wrapText="1"/>
    </xf>
    <xf numFmtId="179" fontId="21" fillId="0" borderId="12" xfId="0" applyNumberFormat="1" applyFont="1" applyFill="1" applyBorder="1" applyAlignment="1" applyProtection="1">
      <alignment horizontal="center" vertical="center" wrapText="1"/>
    </xf>
    <xf numFmtId="179" fontId="21" fillId="0" borderId="10" xfId="0" applyNumberFormat="1" applyFont="1" applyFill="1" applyBorder="1" applyAlignment="1" applyProtection="1">
      <alignment horizontal="center" vertical="center"/>
    </xf>
    <xf numFmtId="179" fontId="21" fillId="0" borderId="10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9" fontId="21" fillId="0" borderId="14" xfId="0" applyNumberFormat="1" applyFont="1" applyFill="1" applyBorder="1" applyAlignment="1" applyProtection="1">
      <alignment horizontal="left" vertical="center" wrapText="1"/>
    </xf>
    <xf numFmtId="49" fontId="21" fillId="0" borderId="12" xfId="0" applyNumberFormat="1" applyFont="1" applyFill="1" applyBorder="1" applyAlignment="1" applyProtection="1">
      <alignment horizontal="left" vertical="center" wrapText="1"/>
    </xf>
    <xf numFmtId="0" fontId="0" fillId="0" borderId="1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0" fillId="24" borderId="0" xfId="0" applyFont="1" applyFill="1" applyBorder="1" applyAlignment="1">
      <alignment horizont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_04-分类改革-预算表" xfId="25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千位分隔" xfId="34" builtinId="3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" xfId="4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B25" sqref="B25"/>
    </sheetView>
  </sheetViews>
  <sheetFormatPr defaultRowHeight="14.25"/>
  <cols>
    <col min="1" max="1" width="5.625" style="1" customWidth="1"/>
    <col min="2" max="2" width="40.625" style="1" customWidth="1"/>
    <col min="3" max="3" width="12.625" style="1" customWidth="1"/>
    <col min="4" max="4" width="40.625" style="1" customWidth="1"/>
    <col min="5" max="5" width="12.625" style="1" customWidth="1"/>
    <col min="6" max="16384" width="9" style="1"/>
  </cols>
  <sheetData>
    <row r="1" spans="2:5" ht="15" customHeight="1">
      <c r="B1" s="1" t="s">
        <v>9</v>
      </c>
    </row>
    <row r="2" spans="2:5" ht="21.75" customHeight="1">
      <c r="B2" s="73" t="s">
        <v>10</v>
      </c>
      <c r="C2" s="73"/>
      <c r="D2" s="73"/>
      <c r="E2" s="73"/>
    </row>
    <row r="3" spans="2:5" ht="15" customHeight="1">
      <c r="B3" s="2" t="s">
        <v>11</v>
      </c>
      <c r="C3" s="3"/>
      <c r="D3" s="3"/>
      <c r="E3" s="4" t="s">
        <v>12</v>
      </c>
    </row>
    <row r="4" spans="2:5" ht="15" customHeight="1">
      <c r="B4" s="74" t="s">
        <v>0</v>
      </c>
      <c r="C4" s="74"/>
      <c r="D4" s="74" t="s">
        <v>1</v>
      </c>
      <c r="E4" s="74"/>
    </row>
    <row r="5" spans="2:5" ht="24" customHeight="1">
      <c r="B5" s="5" t="s">
        <v>2</v>
      </c>
      <c r="C5" s="6" t="s">
        <v>36</v>
      </c>
      <c r="D5" s="5" t="s">
        <v>13</v>
      </c>
      <c r="E5" s="6" t="s">
        <v>36</v>
      </c>
    </row>
    <row r="6" spans="2:5" ht="15" customHeight="1">
      <c r="B6" s="7" t="s">
        <v>14</v>
      </c>
      <c r="C6" s="19">
        <v>3671</v>
      </c>
      <c r="D6" s="11" t="s">
        <v>35</v>
      </c>
      <c r="E6" s="21">
        <f>E7+E11+E13+E15</f>
        <v>2609</v>
      </c>
    </row>
    <row r="7" spans="2:5" ht="15" customHeight="1">
      <c r="B7" s="7" t="s">
        <v>38</v>
      </c>
      <c r="C7" s="19">
        <v>3671</v>
      </c>
      <c r="D7" s="12" t="s">
        <v>16</v>
      </c>
      <c r="E7" s="20">
        <v>1851</v>
      </c>
    </row>
    <row r="8" spans="2:5" ht="15" customHeight="1">
      <c r="B8" s="7" t="s">
        <v>41</v>
      </c>
      <c r="C8" s="19">
        <v>2734</v>
      </c>
      <c r="D8" s="12" t="s">
        <v>18</v>
      </c>
      <c r="E8" s="23">
        <v>1761</v>
      </c>
    </row>
    <row r="9" spans="2:5" ht="15" customHeight="1">
      <c r="B9" s="7" t="s">
        <v>42</v>
      </c>
      <c r="C9" s="19">
        <v>937</v>
      </c>
      <c r="D9" s="12" t="s">
        <v>20</v>
      </c>
      <c r="E9" s="20">
        <v>12</v>
      </c>
    </row>
    <row r="10" spans="2:5" ht="15" customHeight="1">
      <c r="B10" s="7" t="s">
        <v>43</v>
      </c>
      <c r="C10" s="19"/>
      <c r="D10" s="12" t="s">
        <v>37</v>
      </c>
      <c r="E10" s="20">
        <v>78</v>
      </c>
    </row>
    <row r="11" spans="2:5" ht="15" customHeight="1">
      <c r="B11" s="7" t="s">
        <v>39</v>
      </c>
      <c r="C11" s="19"/>
      <c r="D11" s="13" t="s">
        <v>21</v>
      </c>
      <c r="E11" s="20">
        <v>645</v>
      </c>
    </row>
    <row r="12" spans="2:5" ht="15" customHeight="1">
      <c r="B12" s="7" t="s">
        <v>40</v>
      </c>
      <c r="C12" s="19"/>
      <c r="D12" s="12" t="s">
        <v>22</v>
      </c>
      <c r="E12" s="20">
        <v>645</v>
      </c>
    </row>
    <row r="13" spans="2:5" ht="15" customHeight="1">
      <c r="B13" s="7" t="s">
        <v>15</v>
      </c>
      <c r="C13" s="19"/>
      <c r="D13" s="12" t="s">
        <v>23</v>
      </c>
      <c r="E13" s="20">
        <v>20</v>
      </c>
    </row>
    <row r="14" spans="2:5" ht="15" customHeight="1">
      <c r="B14" s="7" t="s">
        <v>17</v>
      </c>
      <c r="C14" s="19"/>
      <c r="D14" s="12" t="s">
        <v>24</v>
      </c>
      <c r="E14" s="20">
        <v>20</v>
      </c>
    </row>
    <row r="15" spans="2:5" ht="15" customHeight="1">
      <c r="B15" s="7" t="s">
        <v>19</v>
      </c>
      <c r="C15" s="19"/>
      <c r="D15" s="13" t="s">
        <v>25</v>
      </c>
      <c r="E15" s="20">
        <v>93</v>
      </c>
    </row>
    <row r="16" spans="2:5" ht="15" customHeight="1">
      <c r="B16" s="7"/>
      <c r="C16" s="19"/>
      <c r="D16" s="12" t="s">
        <v>26</v>
      </c>
      <c r="E16" s="20">
        <v>93</v>
      </c>
    </row>
    <row r="17" spans="2:5" ht="15" customHeight="1">
      <c r="B17" s="7"/>
      <c r="C17" s="19"/>
      <c r="D17" s="12" t="s">
        <v>45</v>
      </c>
      <c r="E17" s="20">
        <v>937</v>
      </c>
    </row>
    <row r="18" spans="2:5" ht="15" customHeight="1">
      <c r="B18" s="7"/>
      <c r="C18" s="19"/>
      <c r="D18" s="12" t="s">
        <v>47</v>
      </c>
      <c r="E18" s="20">
        <v>937</v>
      </c>
    </row>
    <row r="19" spans="2:5" ht="15" customHeight="1">
      <c r="B19" s="7"/>
      <c r="C19" s="19"/>
      <c r="D19" s="12" t="s">
        <v>44</v>
      </c>
      <c r="E19" s="20">
        <v>937</v>
      </c>
    </row>
    <row r="20" spans="2:5" ht="15" customHeight="1">
      <c r="B20" s="7"/>
      <c r="C20" s="19"/>
      <c r="D20" s="13" t="s">
        <v>46</v>
      </c>
      <c r="E20" s="20">
        <v>125</v>
      </c>
    </row>
    <row r="21" spans="2:5" ht="15" customHeight="1">
      <c r="B21" s="7"/>
      <c r="C21" s="20"/>
      <c r="D21" s="13" t="s">
        <v>27</v>
      </c>
      <c r="E21" s="20">
        <v>125</v>
      </c>
    </row>
    <row r="22" spans="2:5" ht="15" customHeight="1">
      <c r="B22" s="7"/>
      <c r="C22" s="20"/>
      <c r="D22" s="13" t="s">
        <v>28</v>
      </c>
      <c r="E22" s="20">
        <v>34</v>
      </c>
    </row>
    <row r="23" spans="2:5" ht="15" customHeight="1">
      <c r="B23" s="7"/>
      <c r="C23" s="20"/>
      <c r="D23" s="13" t="s">
        <v>29</v>
      </c>
      <c r="E23" s="20">
        <v>91</v>
      </c>
    </row>
    <row r="24" spans="2:5" ht="15" customHeight="1">
      <c r="B24" s="5" t="s">
        <v>3</v>
      </c>
      <c r="C24" s="21">
        <v>3671</v>
      </c>
      <c r="D24" s="14" t="s">
        <v>4</v>
      </c>
      <c r="E24" s="21">
        <v>3671</v>
      </c>
    </row>
    <row r="25" spans="2:5" ht="15" customHeight="1">
      <c r="B25" s="9" t="s">
        <v>30</v>
      </c>
      <c r="C25" s="21"/>
      <c r="D25" s="15" t="s">
        <v>5</v>
      </c>
      <c r="E25" s="21"/>
    </row>
    <row r="26" spans="2:5" ht="15" customHeight="1">
      <c r="B26" s="7" t="s">
        <v>31</v>
      </c>
      <c r="C26" s="21"/>
      <c r="D26" s="11" t="s">
        <v>6</v>
      </c>
      <c r="E26" s="21"/>
    </row>
    <row r="27" spans="2:5" ht="15" customHeight="1">
      <c r="B27" s="8" t="s">
        <v>7</v>
      </c>
      <c r="C27" s="22"/>
      <c r="D27" s="17" t="s">
        <v>8</v>
      </c>
      <c r="E27" s="22"/>
    </row>
    <row r="28" spans="2:5" ht="15" customHeight="1">
      <c r="B28" s="8" t="s">
        <v>32</v>
      </c>
      <c r="C28" s="22"/>
      <c r="D28" s="17"/>
      <c r="E28" s="22"/>
    </row>
    <row r="29" spans="2:5" ht="15" customHeight="1">
      <c r="B29" s="8"/>
      <c r="C29" s="22"/>
      <c r="D29" s="16"/>
      <c r="E29" s="22"/>
    </row>
    <row r="30" spans="2:5" ht="15" customHeight="1">
      <c r="B30" s="10" t="s">
        <v>33</v>
      </c>
      <c r="C30" s="25">
        <v>3671</v>
      </c>
      <c r="D30" s="18" t="s">
        <v>34</v>
      </c>
      <c r="E30" s="21">
        <v>3671</v>
      </c>
    </row>
    <row r="31" spans="2:5" ht="19.899999999999999" customHeight="1">
      <c r="E31" s="24"/>
    </row>
  </sheetData>
  <mergeCells count="3">
    <mergeCell ref="B2:E2"/>
    <mergeCell ref="B4:C4"/>
    <mergeCell ref="D4:E4"/>
  </mergeCells>
  <phoneticPr fontId="19" type="noConversion"/>
  <pageMargins left="0.74803149606299213" right="0.74803149606299213" top="0.6692913385826772" bottom="0.59055118110236227" header="0.51181102362204722" footer="0.51181102362204722"/>
  <pageSetup paperSize="9" firstPageNumber="39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Q12"/>
  <sheetViews>
    <sheetView workbookViewId="0">
      <selection activeCell="B57" sqref="B57"/>
    </sheetView>
  </sheetViews>
  <sheetFormatPr defaultRowHeight="14.25"/>
  <cols>
    <col min="1" max="1" width="3.625" customWidth="1"/>
    <col min="2" max="2" width="28" customWidth="1"/>
    <col min="3" max="3" width="8.625" customWidth="1"/>
    <col min="4" max="6" width="7.875" customWidth="1"/>
    <col min="7" max="7" width="8.125" customWidth="1"/>
    <col min="8" max="8" width="7.125" customWidth="1"/>
    <col min="9" max="9" width="8" customWidth="1"/>
    <col min="10" max="10" width="5.625" customWidth="1"/>
    <col min="11" max="11" width="5.375" customWidth="1"/>
    <col min="12" max="12" width="7.625" customWidth="1"/>
    <col min="13" max="13" width="4.875" customWidth="1"/>
    <col min="14" max="14" width="5" customWidth="1"/>
    <col min="15" max="15" width="5.125" customWidth="1"/>
    <col min="16" max="16" width="5.5" customWidth="1"/>
  </cols>
  <sheetData>
    <row r="1" spans="2:17" ht="18" customHeight="1">
      <c r="B1" t="s">
        <v>49</v>
      </c>
    </row>
    <row r="2" spans="2:17" ht="39.950000000000003" customHeight="1">
      <c r="B2" s="79" t="s">
        <v>50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2:17" ht="39.950000000000003" customHeight="1">
      <c r="B3" s="80" t="s">
        <v>51</v>
      </c>
      <c r="C3" s="80"/>
      <c r="D3" s="80"/>
      <c r="E3" s="26"/>
      <c r="F3" s="26"/>
      <c r="G3" s="26"/>
      <c r="H3" s="26"/>
      <c r="I3" s="26"/>
      <c r="J3" s="26"/>
      <c r="K3" s="26"/>
      <c r="L3" s="26"/>
      <c r="M3" s="27"/>
      <c r="N3" s="27"/>
      <c r="O3" s="27" t="s">
        <v>52</v>
      </c>
      <c r="P3" s="28"/>
    </row>
    <row r="4" spans="2:17" ht="24.95" customHeight="1">
      <c r="B4" s="81" t="s">
        <v>53</v>
      </c>
      <c r="C4" s="76" t="s">
        <v>54</v>
      </c>
      <c r="D4" s="75" t="s">
        <v>55</v>
      </c>
      <c r="E4" s="75"/>
      <c r="F4" s="75"/>
      <c r="G4" s="75"/>
      <c r="H4" s="75"/>
      <c r="I4" s="75"/>
      <c r="J4" s="75"/>
      <c r="K4" s="75"/>
      <c r="L4" s="75"/>
      <c r="M4" s="75"/>
      <c r="N4" s="76" t="s">
        <v>56</v>
      </c>
      <c r="O4" s="76" t="s">
        <v>57</v>
      </c>
      <c r="P4" s="75" t="s">
        <v>58</v>
      </c>
      <c r="Q4" s="75" t="s">
        <v>59</v>
      </c>
    </row>
    <row r="5" spans="2:17" ht="24.95" customHeight="1">
      <c r="B5" s="81"/>
      <c r="C5" s="77"/>
      <c r="D5" s="75" t="s">
        <v>60</v>
      </c>
      <c r="E5" s="75"/>
      <c r="F5" s="75"/>
      <c r="G5" s="75"/>
      <c r="H5" s="75"/>
      <c r="I5" s="75"/>
      <c r="J5" s="75"/>
      <c r="K5" s="76" t="s">
        <v>61</v>
      </c>
      <c r="L5" s="76" t="s">
        <v>62</v>
      </c>
      <c r="M5" s="76" t="s">
        <v>63</v>
      </c>
      <c r="N5" s="77"/>
      <c r="O5" s="77"/>
      <c r="P5" s="75"/>
      <c r="Q5" s="75"/>
    </row>
    <row r="6" spans="2:17" ht="24.95" customHeight="1">
      <c r="B6" s="81"/>
      <c r="C6" s="77"/>
      <c r="D6" s="76" t="s">
        <v>48</v>
      </c>
      <c r="E6" s="75" t="s">
        <v>64</v>
      </c>
      <c r="F6" s="75"/>
      <c r="G6" s="75"/>
      <c r="H6" s="75"/>
      <c r="I6" s="76" t="s">
        <v>65</v>
      </c>
      <c r="J6" s="76" t="s">
        <v>66</v>
      </c>
      <c r="K6" s="77"/>
      <c r="L6" s="77"/>
      <c r="M6" s="77"/>
      <c r="N6" s="77"/>
      <c r="O6" s="77"/>
      <c r="P6" s="75"/>
      <c r="Q6" s="75"/>
    </row>
    <row r="7" spans="2:17" ht="40.5" customHeight="1">
      <c r="B7" s="81"/>
      <c r="C7" s="78"/>
      <c r="D7" s="78"/>
      <c r="E7" s="30" t="s">
        <v>67</v>
      </c>
      <c r="F7" s="31" t="s">
        <v>68</v>
      </c>
      <c r="G7" s="31" t="s">
        <v>69</v>
      </c>
      <c r="H7" s="31" t="s">
        <v>70</v>
      </c>
      <c r="I7" s="78"/>
      <c r="J7" s="78"/>
      <c r="K7" s="78"/>
      <c r="L7" s="78"/>
      <c r="M7" s="78"/>
      <c r="N7" s="78"/>
      <c r="O7" s="78"/>
      <c r="P7" s="75"/>
      <c r="Q7" s="75"/>
    </row>
    <row r="8" spans="2:17" ht="24.95" customHeight="1">
      <c r="B8" s="32" t="s">
        <v>71</v>
      </c>
      <c r="C8" s="19">
        <v>3671</v>
      </c>
      <c r="D8" s="19">
        <v>3671</v>
      </c>
      <c r="E8" s="19">
        <v>3671</v>
      </c>
      <c r="F8" s="19">
        <v>2734</v>
      </c>
      <c r="G8" s="19">
        <v>937</v>
      </c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2:17" ht="24.95" customHeight="1"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2:17" ht="24.95" customHeight="1"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2:17" ht="24.95" customHeight="1"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2:17" ht="24.95" customHeight="1"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</sheetData>
  <mergeCells count="17">
    <mergeCell ref="B2:P2"/>
    <mergeCell ref="B3:D3"/>
    <mergeCell ref="B4:B7"/>
    <mergeCell ref="C4:C7"/>
    <mergeCell ref="D4:M4"/>
    <mergeCell ref="N4:N7"/>
    <mergeCell ref="O4:O7"/>
    <mergeCell ref="P4:P7"/>
    <mergeCell ref="Q4:Q7"/>
    <mergeCell ref="D5:J5"/>
    <mergeCell ref="K5:K7"/>
    <mergeCell ref="L5:L7"/>
    <mergeCell ref="M5:M7"/>
    <mergeCell ref="D6:D7"/>
    <mergeCell ref="E6:H6"/>
    <mergeCell ref="I6:I7"/>
    <mergeCell ref="J6:J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rstPageNumber="40" orientation="landscape" useFirstPageNumber="1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0"/>
  <sheetViews>
    <sheetView workbookViewId="0">
      <selection activeCell="F52" sqref="F52"/>
    </sheetView>
  </sheetViews>
  <sheetFormatPr defaultRowHeight="14.25"/>
  <cols>
    <col min="1" max="1" width="9" customWidth="1"/>
    <col min="2" max="2" width="30.875" customWidth="1"/>
    <col min="3" max="3" width="11.625" customWidth="1"/>
    <col min="4" max="5" width="10.5" customWidth="1"/>
    <col min="6" max="6" width="12.125" customWidth="1"/>
    <col min="7" max="7" width="12.375" customWidth="1"/>
  </cols>
  <sheetData>
    <row r="1" spans="2:7" ht="18" customHeight="1">
      <c r="B1" t="s">
        <v>74</v>
      </c>
    </row>
    <row r="2" spans="2:7" ht="39.950000000000003" customHeight="1">
      <c r="B2" s="79" t="s">
        <v>75</v>
      </c>
      <c r="C2" s="79"/>
      <c r="D2" s="79"/>
      <c r="E2" s="79"/>
      <c r="F2" s="79"/>
      <c r="G2" s="79"/>
    </row>
    <row r="3" spans="2:7" ht="18.95" customHeight="1">
      <c r="B3" s="80" t="s">
        <v>76</v>
      </c>
      <c r="C3" s="80"/>
      <c r="D3" s="80"/>
      <c r="E3" s="34"/>
      <c r="F3" s="35"/>
      <c r="G3" s="36" t="s">
        <v>77</v>
      </c>
    </row>
    <row r="4" spans="2:7" ht="24.95" customHeight="1">
      <c r="B4" s="82" t="s">
        <v>78</v>
      </c>
      <c r="C4" s="76" t="s">
        <v>79</v>
      </c>
      <c r="D4" s="76" t="s">
        <v>80</v>
      </c>
      <c r="E4" s="76" t="s">
        <v>81</v>
      </c>
      <c r="F4" s="84" t="s">
        <v>82</v>
      </c>
      <c r="G4" s="84"/>
    </row>
    <row r="5" spans="2:7" ht="24.95" customHeight="1">
      <c r="B5" s="83"/>
      <c r="C5" s="78"/>
      <c r="D5" s="78"/>
      <c r="E5" s="78"/>
      <c r="F5" s="29" t="s">
        <v>83</v>
      </c>
      <c r="G5" s="29" t="s">
        <v>84</v>
      </c>
    </row>
    <row r="6" spans="2:7" ht="20.100000000000001" customHeight="1">
      <c r="B6" s="32" t="s">
        <v>85</v>
      </c>
      <c r="C6" s="37">
        <v>3671</v>
      </c>
      <c r="D6" s="37">
        <v>816</v>
      </c>
      <c r="E6" s="37">
        <v>2855</v>
      </c>
      <c r="F6" s="37"/>
      <c r="G6" s="33"/>
    </row>
    <row r="7" spans="2:7" ht="20.100000000000001" customHeight="1">
      <c r="B7" s="32"/>
      <c r="C7" s="33"/>
      <c r="D7" s="33"/>
      <c r="E7" s="33"/>
      <c r="F7" s="38"/>
      <c r="G7" s="33"/>
    </row>
    <row r="8" spans="2:7" ht="20.100000000000001" customHeight="1">
      <c r="B8" s="32"/>
      <c r="C8" s="33"/>
      <c r="D8" s="33"/>
      <c r="E8" s="33"/>
      <c r="F8" s="38"/>
      <c r="G8" s="33"/>
    </row>
    <row r="9" spans="2:7" ht="20.100000000000001" customHeight="1">
      <c r="B9" s="32"/>
      <c r="C9" s="33"/>
      <c r="D9" s="33"/>
      <c r="E9" s="33"/>
      <c r="F9" s="38"/>
      <c r="G9" s="33"/>
    </row>
    <row r="10" spans="2:7" ht="20.100000000000001" customHeight="1">
      <c r="B10" s="32"/>
      <c r="C10" s="33"/>
      <c r="D10" s="33"/>
      <c r="E10" s="33"/>
      <c r="F10" s="38"/>
      <c r="G10" s="33"/>
    </row>
  </sheetData>
  <mergeCells count="7">
    <mergeCell ref="B2:G2"/>
    <mergeCell ref="B3:D3"/>
    <mergeCell ref="B4:B5"/>
    <mergeCell ref="C4:C5"/>
    <mergeCell ref="D4:D5"/>
    <mergeCell ref="E4:E5"/>
    <mergeCell ref="F4:G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rstPageNumber="41" orientation="landscape" useFirstPageNumber="1" verticalDpi="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Q24"/>
  <sheetViews>
    <sheetView workbookViewId="0">
      <selection activeCell="D34" sqref="D34"/>
    </sheetView>
  </sheetViews>
  <sheetFormatPr defaultRowHeight="14.25"/>
  <cols>
    <col min="1" max="1" width="1.75" customWidth="1"/>
    <col min="2" max="2" width="29.875" customWidth="1"/>
    <col min="3" max="3" width="9.125" customWidth="1"/>
    <col min="4" max="7" width="8.25" customWidth="1"/>
    <col min="8" max="8" width="8.125" customWidth="1"/>
    <col min="9" max="9" width="6.5" customWidth="1"/>
    <col min="10" max="10" width="6.25" customWidth="1"/>
    <col min="11" max="11" width="5.375" customWidth="1"/>
    <col min="12" max="12" width="7.375" customWidth="1"/>
    <col min="13" max="13" width="5" customWidth="1"/>
    <col min="14" max="14" width="6" customWidth="1"/>
    <col min="15" max="16" width="7.25" customWidth="1"/>
    <col min="17" max="17" width="6.5" customWidth="1"/>
  </cols>
  <sheetData>
    <row r="1" spans="2:17">
      <c r="B1" t="s">
        <v>88</v>
      </c>
    </row>
    <row r="2" spans="2:17" ht="20.25">
      <c r="B2" s="88" t="s">
        <v>89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2:17">
      <c r="B3" s="39" t="s">
        <v>72</v>
      </c>
      <c r="C3" s="40"/>
      <c r="D3" s="40"/>
      <c r="E3" s="40"/>
      <c r="F3" s="40"/>
      <c r="G3" s="40"/>
      <c r="H3" s="40"/>
      <c r="I3" s="40"/>
      <c r="J3" s="40"/>
      <c r="K3" s="40"/>
      <c r="L3" s="40" t="s">
        <v>86</v>
      </c>
      <c r="M3" s="40"/>
      <c r="N3" s="40"/>
      <c r="O3" s="41"/>
      <c r="P3" s="41"/>
      <c r="Q3" s="41"/>
    </row>
    <row r="4" spans="2:17" ht="30" customHeight="1">
      <c r="B4" s="89" t="s">
        <v>90</v>
      </c>
      <c r="C4" s="92" t="s">
        <v>87</v>
      </c>
      <c r="D4" s="75" t="s">
        <v>91</v>
      </c>
      <c r="E4" s="75"/>
      <c r="F4" s="75"/>
      <c r="G4" s="75"/>
      <c r="H4" s="75"/>
      <c r="I4" s="75"/>
      <c r="J4" s="75"/>
      <c r="K4" s="93" t="s">
        <v>92</v>
      </c>
      <c r="L4" s="89" t="s">
        <v>93</v>
      </c>
      <c r="M4" s="89" t="s">
        <v>94</v>
      </c>
      <c r="N4" s="89" t="s">
        <v>95</v>
      </c>
      <c r="O4" s="89" t="s">
        <v>96</v>
      </c>
      <c r="P4" s="89" t="s">
        <v>97</v>
      </c>
      <c r="Q4" s="89" t="s">
        <v>98</v>
      </c>
    </row>
    <row r="5" spans="2:17" ht="30" customHeight="1">
      <c r="B5" s="90"/>
      <c r="C5" s="92"/>
      <c r="D5" s="76" t="s">
        <v>48</v>
      </c>
      <c r="E5" s="85" t="s">
        <v>99</v>
      </c>
      <c r="F5" s="86"/>
      <c r="G5" s="86"/>
      <c r="H5" s="87"/>
      <c r="I5" s="76" t="s">
        <v>100</v>
      </c>
      <c r="J5" s="76" t="s">
        <v>101</v>
      </c>
      <c r="K5" s="93"/>
      <c r="L5" s="90"/>
      <c r="M5" s="90"/>
      <c r="N5" s="90"/>
      <c r="O5" s="90"/>
      <c r="P5" s="90"/>
      <c r="Q5" s="90"/>
    </row>
    <row r="6" spans="2:17" ht="30" customHeight="1">
      <c r="B6" s="91"/>
      <c r="C6" s="92"/>
      <c r="D6" s="78"/>
      <c r="E6" s="29" t="s">
        <v>102</v>
      </c>
      <c r="F6" s="42" t="s">
        <v>103</v>
      </c>
      <c r="G6" s="42" t="s">
        <v>104</v>
      </c>
      <c r="H6" s="42" t="s">
        <v>105</v>
      </c>
      <c r="I6" s="78"/>
      <c r="J6" s="78"/>
      <c r="K6" s="93"/>
      <c r="L6" s="91"/>
      <c r="M6" s="91"/>
      <c r="N6" s="91"/>
      <c r="O6" s="91"/>
      <c r="P6" s="91"/>
      <c r="Q6" s="91"/>
    </row>
    <row r="7" spans="2:17">
      <c r="B7" s="43" t="s">
        <v>73</v>
      </c>
      <c r="C7" s="44">
        <f>C8+C13+C20</f>
        <v>816</v>
      </c>
      <c r="D7" s="44">
        <f>D8+D13+D20</f>
        <v>816</v>
      </c>
      <c r="E7" s="44">
        <f>E8+E13+E20</f>
        <v>816</v>
      </c>
      <c r="F7" s="44">
        <f>F8+F13+F20</f>
        <v>816</v>
      </c>
      <c r="G7" s="44"/>
      <c r="H7" s="44"/>
      <c r="I7" s="44"/>
      <c r="J7" s="44"/>
      <c r="K7" s="45"/>
      <c r="L7" s="46"/>
      <c r="M7" s="46"/>
      <c r="N7" s="46"/>
      <c r="O7" s="46"/>
      <c r="P7" s="46"/>
      <c r="Q7" s="47"/>
    </row>
    <row r="8" spans="2:17">
      <c r="B8" s="43" t="s">
        <v>106</v>
      </c>
      <c r="C8" s="44">
        <v>577</v>
      </c>
      <c r="D8" s="44">
        <v>577</v>
      </c>
      <c r="E8" s="44">
        <v>577</v>
      </c>
      <c r="F8" s="44">
        <v>577</v>
      </c>
      <c r="G8" s="44"/>
      <c r="H8" s="44"/>
      <c r="I8" s="44"/>
      <c r="J8" s="44"/>
      <c r="K8" s="45"/>
      <c r="L8" s="46"/>
      <c r="M8" s="46"/>
      <c r="N8" s="46"/>
      <c r="O8" s="46"/>
      <c r="P8" s="46"/>
      <c r="Q8" s="47"/>
    </row>
    <row r="9" spans="2:17">
      <c r="B9" s="43" t="s">
        <v>107</v>
      </c>
      <c r="C9" s="44">
        <v>71</v>
      </c>
      <c r="D9" s="44">
        <v>71</v>
      </c>
      <c r="E9" s="44">
        <v>71</v>
      </c>
      <c r="F9" s="44">
        <v>71</v>
      </c>
      <c r="G9" s="44"/>
      <c r="H9" s="44"/>
      <c r="I9" s="44"/>
      <c r="J9" s="44"/>
      <c r="K9" s="45"/>
      <c r="L9" s="46"/>
      <c r="M9" s="46"/>
      <c r="N9" s="46"/>
      <c r="O9" s="46"/>
      <c r="P9" s="46"/>
      <c r="Q9" s="47"/>
    </row>
    <row r="10" spans="2:17">
      <c r="B10" s="43" t="s">
        <v>108</v>
      </c>
      <c r="C10" s="44">
        <v>364</v>
      </c>
      <c r="D10" s="44">
        <v>364</v>
      </c>
      <c r="E10" s="44">
        <v>364</v>
      </c>
      <c r="F10" s="44">
        <v>364</v>
      </c>
      <c r="G10" s="44"/>
      <c r="H10" s="44"/>
      <c r="I10" s="44"/>
      <c r="J10" s="44"/>
      <c r="K10" s="45"/>
      <c r="L10" s="46"/>
      <c r="M10" s="46"/>
      <c r="N10" s="46"/>
      <c r="O10" s="46"/>
      <c r="P10" s="46"/>
      <c r="Q10" s="47"/>
    </row>
    <row r="11" spans="2:17">
      <c r="B11" s="43" t="s">
        <v>109</v>
      </c>
      <c r="C11" s="44">
        <v>108</v>
      </c>
      <c r="D11" s="44">
        <v>108</v>
      </c>
      <c r="E11" s="44">
        <v>108</v>
      </c>
      <c r="F11" s="44">
        <v>108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7"/>
    </row>
    <row r="12" spans="2:17">
      <c r="B12" s="43" t="s">
        <v>110</v>
      </c>
      <c r="C12" s="44">
        <v>34</v>
      </c>
      <c r="D12" s="44">
        <v>34</v>
      </c>
      <c r="E12" s="44">
        <v>34</v>
      </c>
      <c r="F12" s="44">
        <v>34</v>
      </c>
      <c r="G12" s="44"/>
      <c r="H12" s="44"/>
      <c r="I12" s="44"/>
      <c r="J12" s="44"/>
      <c r="K12" s="45"/>
      <c r="L12" s="46"/>
      <c r="M12" s="46"/>
      <c r="N12" s="46"/>
      <c r="O12" s="46"/>
      <c r="P12" s="46"/>
      <c r="Q12" s="47"/>
    </row>
    <row r="13" spans="2:17">
      <c r="B13" s="43" t="s">
        <v>111</v>
      </c>
      <c r="C13" s="44">
        <f>C14+C15+C16+C17+C18+C19</f>
        <v>114</v>
      </c>
      <c r="D13" s="44">
        <f>D14+D15+D16+D17+D18+D19</f>
        <v>114</v>
      </c>
      <c r="E13" s="44">
        <f>E14+E15+E16+E17+E18+E19</f>
        <v>114</v>
      </c>
      <c r="F13" s="44">
        <f>F14+F15+F16+F17+F18+F19</f>
        <v>114</v>
      </c>
      <c r="G13" s="44"/>
      <c r="H13" s="44"/>
      <c r="I13" s="44"/>
      <c r="J13" s="44"/>
      <c r="K13" s="45"/>
      <c r="L13" s="46"/>
      <c r="M13" s="46"/>
      <c r="N13" s="46"/>
      <c r="O13" s="46"/>
      <c r="P13" s="46"/>
      <c r="Q13" s="47"/>
    </row>
    <row r="14" spans="2:17">
      <c r="B14" s="43" t="s">
        <v>112</v>
      </c>
      <c r="C14" s="44">
        <v>64</v>
      </c>
      <c r="D14" s="44">
        <v>64</v>
      </c>
      <c r="E14" s="44">
        <v>64</v>
      </c>
      <c r="F14" s="44">
        <v>64</v>
      </c>
      <c r="G14" s="44"/>
      <c r="H14" s="44"/>
      <c r="I14" s="44"/>
      <c r="J14" s="44"/>
      <c r="K14" s="45"/>
      <c r="L14" s="46"/>
      <c r="M14" s="46"/>
      <c r="N14" s="46"/>
      <c r="O14" s="46"/>
      <c r="P14" s="46"/>
      <c r="Q14" s="47"/>
    </row>
    <row r="15" spans="2:17">
      <c r="B15" s="43" t="s">
        <v>113</v>
      </c>
      <c r="C15" s="44">
        <v>4</v>
      </c>
      <c r="D15" s="44">
        <v>4</v>
      </c>
      <c r="E15" s="44">
        <v>4</v>
      </c>
      <c r="F15" s="44">
        <v>4</v>
      </c>
      <c r="G15" s="44"/>
      <c r="H15" s="44"/>
      <c r="I15" s="44"/>
      <c r="J15" s="44"/>
      <c r="K15" s="45"/>
      <c r="L15" s="46"/>
      <c r="M15" s="46"/>
      <c r="N15" s="46"/>
      <c r="O15" s="46"/>
      <c r="P15" s="46"/>
      <c r="Q15" s="47"/>
    </row>
    <row r="16" spans="2:17">
      <c r="B16" s="43" t="s">
        <v>114</v>
      </c>
      <c r="C16" s="44">
        <v>9</v>
      </c>
      <c r="D16" s="44">
        <v>9</v>
      </c>
      <c r="E16" s="44">
        <v>9</v>
      </c>
      <c r="F16" s="44">
        <v>9</v>
      </c>
      <c r="G16" s="44"/>
      <c r="H16" s="44"/>
      <c r="I16" s="44"/>
      <c r="J16" s="44"/>
      <c r="K16" s="45"/>
      <c r="L16" s="46"/>
      <c r="M16" s="46"/>
      <c r="N16" s="46"/>
      <c r="O16" s="46"/>
      <c r="P16" s="46"/>
      <c r="Q16" s="47"/>
    </row>
    <row r="17" spans="2:17">
      <c r="B17" s="43" t="s">
        <v>115</v>
      </c>
      <c r="C17" s="44">
        <v>7</v>
      </c>
      <c r="D17" s="44">
        <v>7</v>
      </c>
      <c r="E17" s="44">
        <v>7</v>
      </c>
      <c r="F17" s="44">
        <v>7</v>
      </c>
      <c r="G17" s="44"/>
      <c r="H17" s="44"/>
      <c r="I17" s="44"/>
      <c r="J17" s="44"/>
      <c r="K17" s="45"/>
      <c r="L17" s="46"/>
      <c r="M17" s="46"/>
      <c r="N17" s="46"/>
      <c r="O17" s="46"/>
      <c r="P17" s="46"/>
      <c r="Q17" s="47"/>
    </row>
    <row r="18" spans="2:17">
      <c r="B18" s="43" t="s">
        <v>116</v>
      </c>
      <c r="C18" s="44">
        <v>15</v>
      </c>
      <c r="D18" s="44">
        <v>15</v>
      </c>
      <c r="E18" s="44">
        <v>15</v>
      </c>
      <c r="F18" s="44">
        <v>15</v>
      </c>
      <c r="G18" s="44"/>
      <c r="H18" s="44"/>
      <c r="I18" s="44"/>
      <c r="J18" s="44"/>
      <c r="K18" s="45"/>
      <c r="L18" s="46"/>
      <c r="M18" s="46"/>
      <c r="N18" s="46"/>
      <c r="O18" s="46"/>
      <c r="P18" s="46"/>
      <c r="Q18" s="47"/>
    </row>
    <row r="19" spans="2:17">
      <c r="B19" s="43" t="s">
        <v>117</v>
      </c>
      <c r="C19" s="44">
        <v>15</v>
      </c>
      <c r="D19" s="44">
        <v>15</v>
      </c>
      <c r="E19" s="44">
        <v>15</v>
      </c>
      <c r="F19" s="44">
        <v>15</v>
      </c>
      <c r="G19" s="44"/>
      <c r="H19" s="44"/>
      <c r="I19" s="44"/>
      <c r="J19" s="44"/>
      <c r="K19" s="45"/>
      <c r="L19" s="46"/>
      <c r="M19" s="46"/>
      <c r="N19" s="46"/>
      <c r="O19" s="46"/>
      <c r="P19" s="46"/>
      <c r="Q19" s="47"/>
    </row>
    <row r="20" spans="2:17">
      <c r="B20" s="43" t="s">
        <v>118</v>
      </c>
      <c r="C20" s="44">
        <v>125</v>
      </c>
      <c r="D20" s="44">
        <v>125</v>
      </c>
      <c r="E20" s="44">
        <v>125</v>
      </c>
      <c r="F20" s="44">
        <v>125</v>
      </c>
      <c r="G20" s="44"/>
      <c r="H20" s="44"/>
      <c r="I20" s="44"/>
      <c r="J20" s="44"/>
      <c r="K20" s="45"/>
      <c r="L20" s="46"/>
      <c r="M20" s="46"/>
      <c r="N20" s="46"/>
      <c r="O20" s="46"/>
      <c r="P20" s="46"/>
      <c r="Q20" s="47"/>
    </row>
    <row r="21" spans="2:17">
      <c r="B21" s="43" t="s">
        <v>119</v>
      </c>
      <c r="C21" s="44">
        <v>34</v>
      </c>
      <c r="D21" s="44">
        <v>34</v>
      </c>
      <c r="E21" s="44">
        <v>34</v>
      </c>
      <c r="F21" s="44">
        <v>34</v>
      </c>
      <c r="G21" s="44"/>
      <c r="H21" s="44"/>
      <c r="I21" s="44"/>
      <c r="J21" s="44"/>
      <c r="K21" s="45"/>
      <c r="L21" s="46"/>
      <c r="M21" s="46"/>
      <c r="N21" s="46"/>
      <c r="O21" s="46"/>
      <c r="P21" s="46"/>
      <c r="Q21" s="47"/>
    </row>
    <row r="22" spans="2:17">
      <c r="B22" s="43" t="s">
        <v>120</v>
      </c>
      <c r="C22" s="44">
        <v>91</v>
      </c>
      <c r="D22" s="44">
        <v>91</v>
      </c>
      <c r="E22" s="44">
        <v>91</v>
      </c>
      <c r="F22" s="44">
        <v>91</v>
      </c>
      <c r="G22" s="44"/>
      <c r="H22" s="44"/>
      <c r="I22" s="44"/>
      <c r="J22" s="44"/>
      <c r="K22" s="45"/>
      <c r="L22" s="46"/>
      <c r="M22" s="46"/>
      <c r="N22" s="46"/>
      <c r="O22" s="46"/>
      <c r="P22" s="46"/>
      <c r="Q22" s="47"/>
    </row>
    <row r="23" spans="2:17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7">
      <c r="B24" s="4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</sheetData>
  <mergeCells count="15">
    <mergeCell ref="D5:D6"/>
    <mergeCell ref="E5:H5"/>
    <mergeCell ref="I5:I6"/>
    <mergeCell ref="J5:J6"/>
    <mergeCell ref="B2:Q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8" firstPageNumber="42" orientation="landscape" useFirstPageNumber="1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selection activeCell="I18" sqref="I18"/>
    </sheetView>
  </sheetViews>
  <sheetFormatPr defaultRowHeight="14.25"/>
  <cols>
    <col min="1" max="1" width="2.125" customWidth="1"/>
    <col min="2" max="2" width="31" customWidth="1"/>
    <col min="3" max="3" width="9.75" customWidth="1"/>
    <col min="4" max="7" width="8.125" customWidth="1"/>
    <col min="8" max="8" width="8" bestFit="1" customWidth="1"/>
    <col min="9" max="9" width="6.75" customWidth="1"/>
    <col min="10" max="10" width="6.875" customWidth="1"/>
    <col min="11" max="11" width="5.375" customWidth="1"/>
    <col min="12" max="12" width="7.375" customWidth="1"/>
    <col min="13" max="13" width="5" customWidth="1"/>
    <col min="14" max="14" width="5.75" customWidth="1"/>
    <col min="15" max="15" width="6.125" customWidth="1"/>
    <col min="16" max="16" width="7.375" customWidth="1"/>
    <col min="17" max="17" width="6.75" customWidth="1"/>
  </cols>
  <sheetData>
    <row r="1" spans="1:17">
      <c r="A1" s="50"/>
      <c r="B1" s="50" t="s">
        <v>121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0.25">
      <c r="A2" s="50"/>
      <c r="B2" s="99" t="s">
        <v>122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50"/>
      <c r="Q2" s="50"/>
    </row>
    <row r="3" spans="1:17">
      <c r="A3" s="50"/>
      <c r="B3" s="51" t="s">
        <v>123</v>
      </c>
      <c r="C3" s="52"/>
      <c r="D3" s="52"/>
      <c r="E3" s="52"/>
      <c r="F3" s="52"/>
      <c r="G3" s="52"/>
      <c r="H3" s="52"/>
      <c r="I3" s="52"/>
      <c r="J3" s="52"/>
      <c r="K3" s="52"/>
      <c r="L3" s="52" t="s">
        <v>86</v>
      </c>
      <c r="M3" s="52"/>
      <c r="N3" s="52"/>
      <c r="O3" s="53"/>
      <c r="P3" s="54"/>
      <c r="Q3" s="54"/>
    </row>
    <row r="4" spans="1:17">
      <c r="A4" s="50"/>
      <c r="B4" s="100" t="s">
        <v>124</v>
      </c>
      <c r="C4" s="103" t="s">
        <v>87</v>
      </c>
      <c r="D4" s="104" t="s">
        <v>125</v>
      </c>
      <c r="E4" s="104"/>
      <c r="F4" s="104"/>
      <c r="G4" s="104"/>
      <c r="H4" s="104"/>
      <c r="I4" s="104"/>
      <c r="J4" s="104"/>
      <c r="K4" s="93" t="s">
        <v>126</v>
      </c>
      <c r="L4" s="89" t="s">
        <v>127</v>
      </c>
      <c r="M4" s="89" t="s">
        <v>128</v>
      </c>
      <c r="N4" s="89" t="s">
        <v>129</v>
      </c>
      <c r="O4" s="89" t="s">
        <v>130</v>
      </c>
      <c r="P4" s="93" t="s">
        <v>131</v>
      </c>
      <c r="Q4" s="93" t="s">
        <v>132</v>
      </c>
    </row>
    <row r="5" spans="1:17">
      <c r="A5" s="50"/>
      <c r="B5" s="101"/>
      <c r="C5" s="103"/>
      <c r="D5" s="94" t="s">
        <v>48</v>
      </c>
      <c r="E5" s="96" t="s">
        <v>133</v>
      </c>
      <c r="F5" s="97"/>
      <c r="G5" s="97"/>
      <c r="H5" s="98"/>
      <c r="I5" s="94" t="s">
        <v>134</v>
      </c>
      <c r="J5" s="94" t="s">
        <v>135</v>
      </c>
      <c r="K5" s="93"/>
      <c r="L5" s="90"/>
      <c r="M5" s="90"/>
      <c r="N5" s="90"/>
      <c r="O5" s="90"/>
      <c r="P5" s="93"/>
      <c r="Q5" s="93"/>
    </row>
    <row r="6" spans="1:17" ht="30" customHeight="1">
      <c r="A6" s="50"/>
      <c r="B6" s="102"/>
      <c r="C6" s="103"/>
      <c r="D6" s="95"/>
      <c r="E6" s="55" t="s">
        <v>136</v>
      </c>
      <c r="F6" s="56" t="s">
        <v>137</v>
      </c>
      <c r="G6" s="56" t="s">
        <v>138</v>
      </c>
      <c r="H6" s="42" t="s">
        <v>139</v>
      </c>
      <c r="I6" s="95"/>
      <c r="J6" s="95"/>
      <c r="K6" s="93"/>
      <c r="L6" s="91"/>
      <c r="M6" s="91"/>
      <c r="N6" s="91"/>
      <c r="O6" s="91"/>
      <c r="P6" s="93"/>
      <c r="Q6" s="93"/>
    </row>
    <row r="7" spans="1:17">
      <c r="A7" s="50"/>
      <c r="B7" s="57" t="s">
        <v>140</v>
      </c>
      <c r="C7" s="44">
        <f>D7</f>
        <v>2855</v>
      </c>
      <c r="D7" s="44">
        <f>E7+I7+J7</f>
        <v>2855</v>
      </c>
      <c r="E7" s="44">
        <f>F7+G7+H7</f>
        <v>2855</v>
      </c>
      <c r="F7" s="44">
        <f>SUM(F8:F38)/2</f>
        <v>1918</v>
      </c>
      <c r="G7" s="44">
        <v>937</v>
      </c>
      <c r="H7" s="44"/>
      <c r="I7" s="44"/>
      <c r="J7" s="44"/>
      <c r="K7" s="44"/>
      <c r="L7" s="44"/>
      <c r="M7" s="44"/>
      <c r="N7" s="44" t="s">
        <v>171</v>
      </c>
      <c r="O7" s="46"/>
      <c r="P7" s="48"/>
      <c r="Q7" s="49"/>
    </row>
    <row r="8" spans="1:17">
      <c r="A8" s="50"/>
      <c r="B8" s="57" t="s">
        <v>172</v>
      </c>
      <c r="C8" s="44">
        <f t="shared" ref="C8:C38" si="0">D8</f>
        <v>580</v>
      </c>
      <c r="D8" s="44">
        <f t="shared" ref="D8:D38" si="1">E8+I8+J8</f>
        <v>580</v>
      </c>
      <c r="E8" s="44">
        <f t="shared" ref="E8:E38" si="2">F8+G8+H8</f>
        <v>580</v>
      </c>
      <c r="F8" s="44">
        <v>580</v>
      </c>
      <c r="G8" s="44"/>
      <c r="H8" s="44"/>
      <c r="I8" s="44"/>
      <c r="J8" s="44"/>
      <c r="K8" s="44"/>
      <c r="L8" s="44"/>
      <c r="M8" s="44"/>
      <c r="N8" s="44"/>
      <c r="O8" s="46"/>
      <c r="P8" s="48"/>
      <c r="Q8" s="49"/>
    </row>
    <row r="9" spans="1:17">
      <c r="A9" s="50"/>
      <c r="B9" s="58" t="s">
        <v>141</v>
      </c>
      <c r="C9" s="44">
        <f t="shared" si="0"/>
        <v>143</v>
      </c>
      <c r="D9" s="44">
        <f t="shared" si="1"/>
        <v>143</v>
      </c>
      <c r="E9" s="44">
        <f t="shared" si="2"/>
        <v>143</v>
      </c>
      <c r="F9" s="44">
        <v>143</v>
      </c>
      <c r="G9" s="44"/>
      <c r="H9" s="44"/>
      <c r="I9" s="44"/>
      <c r="J9" s="44"/>
      <c r="K9" s="44"/>
      <c r="L9" s="44"/>
      <c r="M9" s="44"/>
      <c r="N9" s="44"/>
      <c r="O9" s="46"/>
      <c r="P9" s="48"/>
      <c r="Q9" s="49"/>
    </row>
    <row r="10" spans="1:17">
      <c r="A10" s="50"/>
      <c r="B10" s="58" t="s">
        <v>142</v>
      </c>
      <c r="C10" s="44">
        <f t="shared" si="0"/>
        <v>10</v>
      </c>
      <c r="D10" s="44">
        <f t="shared" si="1"/>
        <v>10</v>
      </c>
      <c r="E10" s="44">
        <f t="shared" si="2"/>
        <v>10</v>
      </c>
      <c r="F10" s="44">
        <v>10</v>
      </c>
      <c r="G10" s="44"/>
      <c r="H10" s="44"/>
      <c r="I10" s="44"/>
      <c r="J10" s="44"/>
      <c r="K10" s="44"/>
      <c r="L10" s="44"/>
      <c r="M10" s="44"/>
      <c r="N10" s="44"/>
      <c r="O10" s="46"/>
      <c r="P10" s="48"/>
      <c r="Q10" s="49"/>
    </row>
    <row r="11" spans="1:17">
      <c r="A11" s="50"/>
      <c r="B11" s="58" t="s">
        <v>143</v>
      </c>
      <c r="C11" s="44">
        <f t="shared" si="0"/>
        <v>2</v>
      </c>
      <c r="D11" s="44">
        <f t="shared" si="1"/>
        <v>2</v>
      </c>
      <c r="E11" s="44">
        <f t="shared" si="2"/>
        <v>2</v>
      </c>
      <c r="F11" s="44">
        <v>2</v>
      </c>
      <c r="G11" s="44"/>
      <c r="H11" s="44"/>
      <c r="I11" s="44"/>
      <c r="J11" s="44"/>
      <c r="K11" s="44"/>
      <c r="L11" s="44"/>
      <c r="M11" s="44"/>
      <c r="N11" s="44"/>
      <c r="O11" s="46"/>
      <c r="P11" s="48"/>
      <c r="Q11" s="49"/>
    </row>
    <row r="12" spans="1:17">
      <c r="A12" s="50"/>
      <c r="B12" s="58" t="s">
        <v>144</v>
      </c>
      <c r="C12" s="44">
        <f t="shared" si="0"/>
        <v>425</v>
      </c>
      <c r="D12" s="44">
        <f t="shared" si="1"/>
        <v>425</v>
      </c>
      <c r="E12" s="44">
        <f t="shared" si="2"/>
        <v>425</v>
      </c>
      <c r="F12" s="44">
        <v>425</v>
      </c>
      <c r="G12" s="44"/>
      <c r="H12" s="44"/>
      <c r="I12" s="44"/>
      <c r="J12" s="44"/>
      <c r="K12" s="44"/>
      <c r="L12" s="44"/>
      <c r="M12" s="44"/>
      <c r="N12" s="44"/>
      <c r="O12" s="46"/>
      <c r="P12" s="48"/>
      <c r="Q12" s="49"/>
    </row>
    <row r="13" spans="1:17">
      <c r="A13" s="50"/>
      <c r="B13" s="58" t="s">
        <v>145</v>
      </c>
      <c r="C13" s="44">
        <f t="shared" si="0"/>
        <v>937</v>
      </c>
      <c r="D13" s="44">
        <f t="shared" si="1"/>
        <v>937</v>
      </c>
      <c r="E13" s="44">
        <f t="shared" si="2"/>
        <v>937</v>
      </c>
      <c r="F13" s="44"/>
      <c r="G13" s="44">
        <v>937</v>
      </c>
      <c r="H13" s="44"/>
      <c r="I13" s="44"/>
      <c r="J13" s="44"/>
      <c r="K13" s="44"/>
      <c r="L13" s="44"/>
      <c r="M13" s="44"/>
      <c r="N13" s="44"/>
      <c r="O13" s="46"/>
      <c r="P13" s="48"/>
      <c r="Q13" s="49"/>
    </row>
    <row r="14" spans="1:17">
      <c r="A14" s="50"/>
      <c r="B14" s="58" t="s">
        <v>146</v>
      </c>
      <c r="C14" s="44">
        <f t="shared" si="0"/>
        <v>937</v>
      </c>
      <c r="D14" s="44">
        <f t="shared" si="1"/>
        <v>937</v>
      </c>
      <c r="E14" s="44">
        <f t="shared" si="2"/>
        <v>937</v>
      </c>
      <c r="F14" s="44"/>
      <c r="G14" s="44">
        <v>937</v>
      </c>
      <c r="H14" s="44"/>
      <c r="I14" s="44"/>
      <c r="J14" s="44"/>
      <c r="K14" s="44"/>
      <c r="L14" s="44"/>
      <c r="M14" s="44"/>
      <c r="N14" s="44"/>
      <c r="O14" s="46"/>
      <c r="P14" s="48"/>
      <c r="Q14" s="49"/>
    </row>
    <row r="15" spans="1:17">
      <c r="A15" s="50"/>
      <c r="B15" s="59" t="s">
        <v>147</v>
      </c>
      <c r="C15" s="44">
        <f t="shared" si="0"/>
        <v>408</v>
      </c>
      <c r="D15" s="44">
        <f t="shared" si="1"/>
        <v>408</v>
      </c>
      <c r="E15" s="44">
        <f t="shared" si="2"/>
        <v>408</v>
      </c>
      <c r="F15" s="44">
        <v>408</v>
      </c>
      <c r="G15" s="44"/>
      <c r="H15" s="44"/>
      <c r="I15" s="44"/>
      <c r="J15" s="44"/>
      <c r="K15" s="44"/>
      <c r="L15" s="44"/>
      <c r="M15" s="44"/>
      <c r="N15" s="44"/>
      <c r="O15" s="46"/>
      <c r="P15" s="48"/>
      <c r="Q15" s="49"/>
    </row>
    <row r="16" spans="1:17">
      <c r="A16" s="50"/>
      <c r="B16" s="59" t="s">
        <v>148</v>
      </c>
      <c r="C16" s="44">
        <f t="shared" si="0"/>
        <v>25</v>
      </c>
      <c r="D16" s="44">
        <f t="shared" si="1"/>
        <v>25</v>
      </c>
      <c r="E16" s="44">
        <f t="shared" si="2"/>
        <v>25</v>
      </c>
      <c r="F16" s="44">
        <v>25</v>
      </c>
      <c r="G16" s="44"/>
      <c r="H16" s="44"/>
      <c r="I16" s="44"/>
      <c r="J16" s="44"/>
      <c r="K16" s="44"/>
      <c r="L16" s="44"/>
      <c r="M16" s="44"/>
      <c r="N16" s="44"/>
      <c r="O16" s="46"/>
      <c r="P16" s="48"/>
      <c r="Q16" s="49"/>
    </row>
    <row r="17" spans="1:17">
      <c r="A17" s="50"/>
      <c r="B17" s="59" t="s">
        <v>149</v>
      </c>
      <c r="C17" s="44">
        <f t="shared" si="0"/>
        <v>53</v>
      </c>
      <c r="D17" s="44">
        <f t="shared" si="1"/>
        <v>53</v>
      </c>
      <c r="E17" s="44">
        <f t="shared" si="2"/>
        <v>53</v>
      </c>
      <c r="F17" s="44">
        <v>53</v>
      </c>
      <c r="G17" s="44"/>
      <c r="H17" s="44"/>
      <c r="I17" s="44"/>
      <c r="J17" s="44"/>
      <c r="K17" s="44"/>
      <c r="L17" s="44"/>
      <c r="M17" s="44"/>
      <c r="N17" s="44"/>
      <c r="O17" s="46"/>
      <c r="P17" s="48"/>
      <c r="Q17" s="49"/>
    </row>
    <row r="18" spans="1:17">
      <c r="A18" s="50"/>
      <c r="B18" s="59" t="s">
        <v>150</v>
      </c>
      <c r="C18" s="44">
        <f t="shared" si="0"/>
        <v>330</v>
      </c>
      <c r="D18" s="44">
        <f t="shared" si="1"/>
        <v>330</v>
      </c>
      <c r="E18" s="44">
        <f t="shared" si="2"/>
        <v>330</v>
      </c>
      <c r="F18" s="44">
        <v>330</v>
      </c>
      <c r="G18" s="44"/>
      <c r="H18" s="44"/>
      <c r="I18" s="44"/>
      <c r="J18" s="44"/>
      <c r="K18" s="44"/>
      <c r="L18" s="44"/>
      <c r="M18" s="44"/>
      <c r="N18" s="44"/>
      <c r="O18" s="46"/>
      <c r="P18" s="48"/>
      <c r="Q18" s="49"/>
    </row>
    <row r="19" spans="1:17">
      <c r="A19" s="50"/>
      <c r="B19" s="59" t="s">
        <v>151</v>
      </c>
      <c r="C19" s="44">
        <f t="shared" si="0"/>
        <v>644</v>
      </c>
      <c r="D19" s="44">
        <f t="shared" si="1"/>
        <v>644</v>
      </c>
      <c r="E19" s="44">
        <f t="shared" si="2"/>
        <v>644</v>
      </c>
      <c r="F19" s="44">
        <v>644</v>
      </c>
      <c r="G19" s="44"/>
      <c r="H19" s="44"/>
      <c r="I19" s="44"/>
      <c r="J19" s="44"/>
      <c r="K19" s="44"/>
      <c r="L19" s="44"/>
      <c r="M19" s="44"/>
      <c r="N19" s="44"/>
      <c r="O19" s="46"/>
      <c r="P19" s="48"/>
      <c r="Q19" s="49"/>
    </row>
    <row r="20" spans="1:17">
      <c r="A20" s="50"/>
      <c r="B20" s="59" t="s">
        <v>152</v>
      </c>
      <c r="C20" s="44">
        <f t="shared" si="0"/>
        <v>30</v>
      </c>
      <c r="D20" s="44">
        <f t="shared" si="1"/>
        <v>30</v>
      </c>
      <c r="E20" s="44">
        <f t="shared" si="2"/>
        <v>30</v>
      </c>
      <c r="F20" s="44">
        <v>30</v>
      </c>
      <c r="G20" s="44"/>
      <c r="H20" s="44"/>
      <c r="I20" s="44"/>
      <c r="J20" s="44"/>
      <c r="K20" s="44"/>
      <c r="L20" s="44"/>
      <c r="M20" s="44"/>
      <c r="N20" s="44"/>
      <c r="O20" s="46"/>
      <c r="P20" s="48"/>
      <c r="Q20" s="49"/>
    </row>
    <row r="21" spans="1:17">
      <c r="A21" s="50"/>
      <c r="B21" s="59" t="s">
        <v>153</v>
      </c>
      <c r="C21" s="44">
        <f t="shared" si="0"/>
        <v>68</v>
      </c>
      <c r="D21" s="44">
        <f t="shared" si="1"/>
        <v>68</v>
      </c>
      <c r="E21" s="44">
        <f t="shared" si="2"/>
        <v>68</v>
      </c>
      <c r="F21" s="44">
        <v>68</v>
      </c>
      <c r="G21" s="44"/>
      <c r="H21" s="44"/>
      <c r="I21" s="44"/>
      <c r="J21" s="44"/>
      <c r="K21" s="44"/>
      <c r="L21" s="44"/>
      <c r="M21" s="44"/>
      <c r="N21" s="44"/>
      <c r="O21" s="46"/>
      <c r="P21" s="48"/>
      <c r="Q21" s="49"/>
    </row>
    <row r="22" spans="1:17">
      <c r="A22" s="50"/>
      <c r="B22" s="59" t="s">
        <v>154</v>
      </c>
      <c r="C22" s="44">
        <f t="shared" si="0"/>
        <v>334</v>
      </c>
      <c r="D22" s="44">
        <f t="shared" si="1"/>
        <v>334</v>
      </c>
      <c r="E22" s="44">
        <f t="shared" si="2"/>
        <v>334</v>
      </c>
      <c r="F22" s="44">
        <v>334</v>
      </c>
      <c r="G22" s="44"/>
      <c r="H22" s="44"/>
      <c r="I22" s="44"/>
      <c r="J22" s="44"/>
      <c r="K22" s="44"/>
      <c r="L22" s="44"/>
      <c r="M22" s="44"/>
      <c r="N22" s="44"/>
      <c r="O22" s="46"/>
      <c r="P22" s="48"/>
      <c r="Q22" s="49"/>
    </row>
    <row r="23" spans="1:17">
      <c r="A23" s="50"/>
      <c r="B23" s="59" t="s">
        <v>155</v>
      </c>
      <c r="C23" s="44">
        <f t="shared" si="0"/>
        <v>65</v>
      </c>
      <c r="D23" s="44">
        <f t="shared" si="1"/>
        <v>65</v>
      </c>
      <c r="E23" s="44">
        <f t="shared" si="2"/>
        <v>65</v>
      </c>
      <c r="F23" s="44">
        <v>65</v>
      </c>
      <c r="G23" s="44"/>
      <c r="H23" s="44"/>
      <c r="I23" s="44"/>
      <c r="J23" s="44"/>
      <c r="K23" s="44"/>
      <c r="L23" s="44"/>
      <c r="M23" s="44"/>
      <c r="N23" s="44"/>
      <c r="O23" s="46"/>
      <c r="P23" s="48"/>
      <c r="Q23" s="49"/>
    </row>
    <row r="24" spans="1:17">
      <c r="A24" s="50"/>
      <c r="B24" s="59" t="s">
        <v>156</v>
      </c>
      <c r="C24" s="44">
        <f t="shared" si="0"/>
        <v>15</v>
      </c>
      <c r="D24" s="44">
        <f t="shared" si="1"/>
        <v>15</v>
      </c>
      <c r="E24" s="44">
        <f t="shared" si="2"/>
        <v>15</v>
      </c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6"/>
      <c r="P24" s="48"/>
      <c r="Q24" s="49"/>
    </row>
    <row r="25" spans="1:17">
      <c r="A25" s="50"/>
      <c r="B25" s="59" t="s">
        <v>157</v>
      </c>
      <c r="C25" s="44">
        <f t="shared" si="0"/>
        <v>71</v>
      </c>
      <c r="D25" s="44">
        <f t="shared" si="1"/>
        <v>71</v>
      </c>
      <c r="E25" s="44">
        <f t="shared" si="2"/>
        <v>71</v>
      </c>
      <c r="F25" s="44">
        <v>71</v>
      </c>
      <c r="G25" s="44"/>
      <c r="H25" s="44"/>
      <c r="I25" s="44"/>
      <c r="J25" s="44"/>
      <c r="K25" s="44"/>
      <c r="L25" s="44"/>
      <c r="M25" s="44"/>
      <c r="N25" s="44"/>
      <c r="O25" s="46"/>
      <c r="P25" s="48"/>
      <c r="Q25" s="49"/>
    </row>
    <row r="26" spans="1:17">
      <c r="A26" s="50"/>
      <c r="B26" s="59" t="s">
        <v>158</v>
      </c>
      <c r="C26" s="44">
        <f t="shared" si="0"/>
        <v>46</v>
      </c>
      <c r="D26" s="44">
        <f t="shared" si="1"/>
        <v>46</v>
      </c>
      <c r="E26" s="44">
        <f t="shared" si="2"/>
        <v>46</v>
      </c>
      <c r="F26" s="44">
        <v>46</v>
      </c>
      <c r="G26" s="44"/>
      <c r="H26" s="44"/>
      <c r="I26" s="44"/>
      <c r="J26" s="44"/>
      <c r="K26" s="44"/>
      <c r="L26" s="44"/>
      <c r="M26" s="44"/>
      <c r="N26" s="44"/>
      <c r="O26" s="46"/>
      <c r="P26" s="48"/>
      <c r="Q26" s="49"/>
    </row>
    <row r="27" spans="1:17">
      <c r="A27" s="50"/>
      <c r="B27" s="59" t="s">
        <v>159</v>
      </c>
      <c r="C27" s="44">
        <f t="shared" si="0"/>
        <v>15</v>
      </c>
      <c r="D27" s="44">
        <f t="shared" si="1"/>
        <v>15</v>
      </c>
      <c r="E27" s="44">
        <f t="shared" si="2"/>
        <v>15</v>
      </c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6"/>
      <c r="P27" s="48"/>
      <c r="Q27" s="49"/>
    </row>
    <row r="28" spans="1:17">
      <c r="A28" s="50"/>
      <c r="B28" s="59" t="s">
        <v>160</v>
      </c>
      <c r="C28" s="44">
        <f t="shared" si="0"/>
        <v>20</v>
      </c>
      <c r="D28" s="44">
        <f t="shared" si="1"/>
        <v>20</v>
      </c>
      <c r="E28" s="44">
        <f t="shared" si="2"/>
        <v>20</v>
      </c>
      <c r="F28" s="44">
        <v>20</v>
      </c>
      <c r="G28" s="44"/>
      <c r="H28" s="44"/>
      <c r="I28" s="44"/>
      <c r="J28" s="44"/>
      <c r="K28" s="44"/>
      <c r="L28" s="44"/>
      <c r="M28" s="44"/>
      <c r="N28" s="44"/>
      <c r="O28" s="46"/>
      <c r="P28" s="48"/>
      <c r="Q28" s="49"/>
    </row>
    <row r="29" spans="1:17">
      <c r="A29" s="50"/>
      <c r="B29" s="57" t="s">
        <v>161</v>
      </c>
      <c r="C29" s="44">
        <f t="shared" si="0"/>
        <v>20</v>
      </c>
      <c r="D29" s="44">
        <f t="shared" si="1"/>
        <v>20</v>
      </c>
      <c r="E29" s="44">
        <f t="shared" si="2"/>
        <v>20</v>
      </c>
      <c r="F29" s="44">
        <v>20</v>
      </c>
      <c r="G29" s="44"/>
      <c r="H29" s="44"/>
      <c r="I29" s="44"/>
      <c r="J29" s="44"/>
      <c r="K29" s="44"/>
      <c r="L29" s="44"/>
      <c r="M29" s="44"/>
      <c r="N29" s="44"/>
      <c r="O29" s="46"/>
      <c r="P29" s="48"/>
      <c r="Q29" s="49"/>
    </row>
    <row r="30" spans="1:17">
      <c r="A30" s="50"/>
      <c r="B30" s="57" t="s">
        <v>162</v>
      </c>
      <c r="C30" s="44">
        <f t="shared" si="0"/>
        <v>95</v>
      </c>
      <c r="D30" s="44">
        <f t="shared" si="1"/>
        <v>95</v>
      </c>
      <c r="E30" s="44">
        <f t="shared" si="2"/>
        <v>95</v>
      </c>
      <c r="F30" s="44">
        <v>95</v>
      </c>
      <c r="G30" s="44"/>
      <c r="H30" s="44"/>
      <c r="I30" s="44"/>
      <c r="J30" s="44"/>
      <c r="K30" s="44"/>
      <c r="L30" s="44"/>
      <c r="M30" s="44"/>
      <c r="N30" s="44"/>
      <c r="O30" s="46"/>
      <c r="P30" s="48"/>
      <c r="Q30" s="49"/>
    </row>
    <row r="31" spans="1:17">
      <c r="A31" s="50"/>
      <c r="B31" s="59" t="s">
        <v>163</v>
      </c>
      <c r="C31" s="44">
        <f t="shared" si="0"/>
        <v>58</v>
      </c>
      <c r="D31" s="44">
        <f t="shared" si="1"/>
        <v>58</v>
      </c>
      <c r="E31" s="44">
        <f t="shared" si="2"/>
        <v>58</v>
      </c>
      <c r="F31" s="44">
        <v>58</v>
      </c>
      <c r="G31" s="44"/>
      <c r="H31" s="44"/>
      <c r="I31" s="44"/>
      <c r="J31" s="44"/>
      <c r="K31" s="44"/>
      <c r="L31" s="44"/>
      <c r="M31" s="44"/>
      <c r="N31" s="44"/>
      <c r="O31" s="46"/>
      <c r="P31" s="48"/>
      <c r="Q31" s="49"/>
    </row>
    <row r="32" spans="1:17">
      <c r="A32" s="50"/>
      <c r="B32" s="59" t="s">
        <v>164</v>
      </c>
      <c r="C32" s="44">
        <f t="shared" si="0"/>
        <v>15</v>
      </c>
      <c r="D32" s="44">
        <f t="shared" si="1"/>
        <v>15</v>
      </c>
      <c r="E32" s="44">
        <f t="shared" si="2"/>
        <v>15</v>
      </c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6"/>
      <c r="P32" s="48"/>
      <c r="Q32" s="49"/>
    </row>
    <row r="33" spans="1:17">
      <c r="A33" s="50"/>
      <c r="B33" s="59" t="s">
        <v>165</v>
      </c>
      <c r="C33" s="44">
        <f t="shared" si="0"/>
        <v>20</v>
      </c>
      <c r="D33" s="44">
        <f t="shared" si="1"/>
        <v>20</v>
      </c>
      <c r="E33" s="44">
        <f t="shared" si="2"/>
        <v>20</v>
      </c>
      <c r="F33" s="44">
        <v>20</v>
      </c>
      <c r="G33" s="44"/>
      <c r="H33" s="44"/>
      <c r="I33" s="44"/>
      <c r="J33" s="44"/>
      <c r="K33" s="44"/>
      <c r="L33" s="44"/>
      <c r="M33" s="44"/>
      <c r="N33" s="44"/>
      <c r="O33" s="46"/>
      <c r="P33" s="48"/>
      <c r="Q33" s="49"/>
    </row>
    <row r="34" spans="1:17">
      <c r="A34" s="50"/>
      <c r="B34" s="59" t="s">
        <v>166</v>
      </c>
      <c r="C34" s="44">
        <f t="shared" si="0"/>
        <v>2</v>
      </c>
      <c r="D34" s="44">
        <f t="shared" si="1"/>
        <v>2</v>
      </c>
      <c r="E34" s="44">
        <f t="shared" si="2"/>
        <v>2</v>
      </c>
      <c r="F34" s="44">
        <v>2</v>
      </c>
      <c r="G34" s="44"/>
      <c r="H34" s="44"/>
      <c r="I34" s="44"/>
      <c r="J34" s="44"/>
      <c r="K34" s="44"/>
      <c r="L34" s="44"/>
      <c r="M34" s="44"/>
      <c r="N34" s="44"/>
      <c r="O34" s="46"/>
      <c r="P34" s="48"/>
      <c r="Q34" s="49"/>
    </row>
    <row r="35" spans="1:17">
      <c r="A35" s="50"/>
      <c r="B35" s="59" t="s">
        <v>167</v>
      </c>
      <c r="C35" s="44">
        <f t="shared" si="0"/>
        <v>14</v>
      </c>
      <c r="D35" s="44">
        <f t="shared" si="1"/>
        <v>14</v>
      </c>
      <c r="E35" s="44">
        <f t="shared" si="2"/>
        <v>14</v>
      </c>
      <c r="F35" s="44">
        <v>14</v>
      </c>
      <c r="G35" s="44"/>
      <c r="H35" s="44"/>
      <c r="I35" s="44"/>
      <c r="J35" s="44"/>
      <c r="K35" s="45"/>
      <c r="L35" s="46"/>
      <c r="M35" s="46"/>
      <c r="N35" s="46"/>
      <c r="O35" s="37"/>
      <c r="P35" s="48"/>
      <c r="Q35" s="49"/>
    </row>
    <row r="36" spans="1:17">
      <c r="A36" s="50"/>
      <c r="B36" s="59" t="s">
        <v>168</v>
      </c>
      <c r="C36" s="44">
        <f t="shared" si="0"/>
        <v>14</v>
      </c>
      <c r="D36" s="44">
        <f t="shared" si="1"/>
        <v>14</v>
      </c>
      <c r="E36" s="44">
        <f t="shared" si="2"/>
        <v>14</v>
      </c>
      <c r="F36" s="44">
        <v>14</v>
      </c>
      <c r="G36" s="44"/>
      <c r="H36" s="44"/>
      <c r="I36" s="44"/>
      <c r="J36" s="44"/>
      <c r="K36" s="44"/>
      <c r="L36" s="44"/>
      <c r="M36" s="44"/>
      <c r="N36" s="44"/>
      <c r="O36" s="46"/>
      <c r="P36" s="48"/>
      <c r="Q36" s="49"/>
    </row>
    <row r="37" spans="1:17">
      <c r="A37" s="50"/>
      <c r="B37" s="59" t="s">
        <v>169</v>
      </c>
      <c r="C37" s="44">
        <f t="shared" si="0"/>
        <v>157</v>
      </c>
      <c r="D37" s="44">
        <f t="shared" si="1"/>
        <v>157</v>
      </c>
      <c r="E37" s="44">
        <f t="shared" si="2"/>
        <v>157</v>
      </c>
      <c r="F37" s="44">
        <v>157</v>
      </c>
      <c r="G37" s="44"/>
      <c r="H37" s="44"/>
      <c r="I37" s="44"/>
      <c r="J37" s="44"/>
      <c r="K37" s="44"/>
      <c r="L37" s="44"/>
      <c r="M37" s="44"/>
      <c r="N37" s="44"/>
      <c r="O37" s="46"/>
      <c r="P37" s="48"/>
      <c r="Q37" s="49"/>
    </row>
    <row r="38" spans="1:17">
      <c r="A38" s="50"/>
      <c r="B38" s="59" t="s">
        <v>170</v>
      </c>
      <c r="C38" s="44">
        <f t="shared" si="0"/>
        <v>157</v>
      </c>
      <c r="D38" s="44">
        <f t="shared" si="1"/>
        <v>157</v>
      </c>
      <c r="E38" s="44">
        <f t="shared" si="2"/>
        <v>157</v>
      </c>
      <c r="F38" s="44">
        <v>157</v>
      </c>
      <c r="G38" s="44"/>
      <c r="H38" s="44"/>
      <c r="I38" s="44"/>
      <c r="J38" s="44"/>
      <c r="K38" s="45"/>
      <c r="L38" s="46"/>
      <c r="M38" s="46"/>
      <c r="N38" s="46"/>
      <c r="O38" s="37"/>
      <c r="P38" s="48"/>
      <c r="Q38" s="49"/>
    </row>
    <row r="39" spans="1:17">
      <c r="A39" s="50"/>
      <c r="B39" s="59"/>
      <c r="C39" s="44"/>
      <c r="D39" s="44"/>
      <c r="E39" s="44"/>
      <c r="F39" s="44"/>
      <c r="G39" s="44"/>
      <c r="H39" s="44"/>
      <c r="I39" s="44"/>
      <c r="J39" s="44"/>
      <c r="K39" s="45"/>
      <c r="L39" s="46"/>
      <c r="M39" s="46"/>
      <c r="N39" s="46"/>
      <c r="O39" s="37"/>
      <c r="P39" s="48"/>
      <c r="Q39" s="49"/>
    </row>
    <row r="40" spans="1:17">
      <c r="A40" s="50"/>
      <c r="B40" s="59"/>
      <c r="C40" s="60"/>
      <c r="D40" s="61"/>
      <c r="E40" s="61"/>
      <c r="F40" s="61"/>
      <c r="G40" s="61"/>
      <c r="H40" s="61"/>
      <c r="I40" s="61"/>
      <c r="J40" s="61"/>
      <c r="K40" s="62"/>
      <c r="L40" s="47"/>
      <c r="M40" s="47"/>
      <c r="N40" s="47"/>
      <c r="O40" s="33"/>
      <c r="P40" s="49"/>
      <c r="Q40" s="49"/>
    </row>
  </sheetData>
  <mergeCells count="15">
    <mergeCell ref="B2:O2"/>
    <mergeCell ref="B4:B6"/>
    <mergeCell ref="C4:C6"/>
    <mergeCell ref="D4:J4"/>
    <mergeCell ref="K4:K6"/>
    <mergeCell ref="L4:L6"/>
    <mergeCell ref="M4:M6"/>
    <mergeCell ref="N4:N6"/>
    <mergeCell ref="O4:O6"/>
    <mergeCell ref="P4:P6"/>
    <mergeCell ref="Q4:Q6"/>
    <mergeCell ref="D5:D6"/>
    <mergeCell ref="E5:H5"/>
    <mergeCell ref="I5:I6"/>
    <mergeCell ref="J5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7" firstPageNumber="43" orientation="landscape" useFirstPageNumber="1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E30"/>
  <sheetViews>
    <sheetView tabSelected="1" workbookViewId="0">
      <selection activeCell="C21" sqref="C21"/>
    </sheetView>
  </sheetViews>
  <sheetFormatPr defaultRowHeight="14.25"/>
  <cols>
    <col min="1" max="1" width="2.875" customWidth="1"/>
    <col min="2" max="2" width="33.125" customWidth="1"/>
    <col min="3" max="3" width="9.125" customWidth="1"/>
    <col min="4" max="4" width="38.75" customWidth="1"/>
    <col min="5" max="5" width="10.625" customWidth="1"/>
  </cols>
  <sheetData>
    <row r="1" spans="2:5">
      <c r="B1" t="s">
        <v>242</v>
      </c>
    </row>
    <row r="2" spans="2:5" ht="20.25">
      <c r="B2" s="88" t="s">
        <v>240</v>
      </c>
      <c r="C2" s="88"/>
      <c r="D2" s="88"/>
      <c r="E2" s="88"/>
    </row>
    <row r="3" spans="2:5">
      <c r="B3" s="39" t="s">
        <v>213</v>
      </c>
      <c r="C3" s="39"/>
      <c r="D3" s="39"/>
      <c r="E3" s="40" t="s">
        <v>86</v>
      </c>
    </row>
    <row r="4" spans="2:5">
      <c r="B4" s="63" t="s">
        <v>214</v>
      </c>
      <c r="C4" s="63" t="s">
        <v>215</v>
      </c>
      <c r="D4" s="63" t="s">
        <v>216</v>
      </c>
      <c r="E4" s="64" t="s">
        <v>217</v>
      </c>
    </row>
    <row r="5" spans="2:5">
      <c r="B5" s="43" t="s">
        <v>218</v>
      </c>
      <c r="C5" s="65"/>
      <c r="D5" s="65"/>
      <c r="E5" s="66">
        <v>0</v>
      </c>
    </row>
    <row r="6" spans="2:5">
      <c r="B6" s="43"/>
      <c r="C6" s="67" t="s">
        <v>173</v>
      </c>
      <c r="D6" s="67" t="s">
        <v>174</v>
      </c>
      <c r="E6" s="66">
        <v>0</v>
      </c>
    </row>
    <row r="7" spans="2:5">
      <c r="B7" s="43"/>
      <c r="C7" s="67" t="s">
        <v>175</v>
      </c>
      <c r="D7" s="67" t="s">
        <v>176</v>
      </c>
      <c r="E7" s="66"/>
    </row>
    <row r="8" spans="2:5">
      <c r="B8" s="43"/>
      <c r="C8" s="67" t="s">
        <v>177</v>
      </c>
      <c r="D8" s="67" t="s">
        <v>178</v>
      </c>
      <c r="E8" s="66"/>
    </row>
    <row r="9" spans="2:5">
      <c r="B9" s="43"/>
      <c r="C9" s="67" t="s">
        <v>179</v>
      </c>
      <c r="D9" s="67" t="s">
        <v>180</v>
      </c>
      <c r="E9" s="66">
        <v>0</v>
      </c>
    </row>
    <row r="10" spans="2:5">
      <c r="B10" s="43"/>
      <c r="C10" s="67" t="s">
        <v>219</v>
      </c>
      <c r="D10" s="67" t="s">
        <v>181</v>
      </c>
      <c r="E10" s="66"/>
    </row>
    <row r="11" spans="2:5">
      <c r="B11" s="43"/>
      <c r="C11" s="67" t="s">
        <v>220</v>
      </c>
      <c r="D11" s="67" t="s">
        <v>182</v>
      </c>
      <c r="E11" s="66"/>
    </row>
    <row r="12" spans="2:5">
      <c r="B12" s="43"/>
      <c r="C12" s="67" t="s">
        <v>183</v>
      </c>
      <c r="D12" s="67" t="s">
        <v>184</v>
      </c>
      <c r="E12" s="66"/>
    </row>
    <row r="13" spans="2:5">
      <c r="B13" s="43"/>
      <c r="C13" s="67" t="s">
        <v>185</v>
      </c>
      <c r="D13" s="67" t="s">
        <v>186</v>
      </c>
      <c r="E13" s="66"/>
    </row>
    <row r="14" spans="2:5">
      <c r="B14" s="43"/>
      <c r="C14" s="67" t="s">
        <v>187</v>
      </c>
      <c r="D14" s="67" t="s">
        <v>188</v>
      </c>
      <c r="E14" s="66"/>
    </row>
    <row r="15" spans="2:5">
      <c r="B15" s="43"/>
      <c r="C15" s="67" t="s">
        <v>189</v>
      </c>
      <c r="D15" s="67" t="s">
        <v>190</v>
      </c>
      <c r="E15" s="66"/>
    </row>
    <row r="16" spans="2:5">
      <c r="B16" s="43"/>
      <c r="C16" s="67" t="s">
        <v>191</v>
      </c>
      <c r="D16" s="67" t="s">
        <v>192</v>
      </c>
      <c r="E16" s="66"/>
    </row>
    <row r="17" spans="2:5">
      <c r="B17" s="43"/>
      <c r="C17" s="67" t="s">
        <v>193</v>
      </c>
      <c r="D17" s="67" t="s">
        <v>178</v>
      </c>
      <c r="E17" s="38"/>
    </row>
    <row r="18" spans="2:5">
      <c r="B18" s="43"/>
      <c r="C18" s="67" t="s">
        <v>194</v>
      </c>
      <c r="D18" s="67" t="s">
        <v>195</v>
      </c>
      <c r="E18" s="33"/>
    </row>
    <row r="19" spans="2:5">
      <c r="B19" s="43"/>
      <c r="C19" s="67" t="s">
        <v>196</v>
      </c>
      <c r="D19" s="67" t="s">
        <v>197</v>
      </c>
      <c r="E19" s="33"/>
    </row>
    <row r="20" spans="2:5">
      <c r="B20" s="43"/>
      <c r="C20" s="67" t="s">
        <v>198</v>
      </c>
      <c r="D20" s="67" t="s">
        <v>199</v>
      </c>
      <c r="E20" s="33"/>
    </row>
    <row r="21" spans="2:5">
      <c r="B21" s="43"/>
      <c r="C21" s="67" t="s">
        <v>200</v>
      </c>
      <c r="D21" s="67" t="s">
        <v>201</v>
      </c>
      <c r="E21" s="33"/>
    </row>
    <row r="22" spans="2:5">
      <c r="B22" s="43"/>
      <c r="C22" s="67" t="s">
        <v>202</v>
      </c>
      <c r="D22" s="67" t="s">
        <v>203</v>
      </c>
      <c r="E22" s="33"/>
    </row>
    <row r="23" spans="2:5">
      <c r="B23" s="43"/>
      <c r="C23" s="67" t="s">
        <v>221</v>
      </c>
      <c r="D23" s="67" t="s">
        <v>204</v>
      </c>
      <c r="E23" s="33"/>
    </row>
    <row r="24" spans="2:5">
      <c r="B24" s="32"/>
      <c r="C24" s="67" t="s">
        <v>205</v>
      </c>
      <c r="D24" s="67" t="s">
        <v>206</v>
      </c>
      <c r="E24" s="33"/>
    </row>
    <row r="25" spans="2:5">
      <c r="B25" s="43"/>
      <c r="C25" s="67" t="s">
        <v>222</v>
      </c>
      <c r="D25" s="67" t="s">
        <v>207</v>
      </c>
      <c r="E25" s="33"/>
    </row>
    <row r="26" spans="2:5">
      <c r="B26" s="32"/>
      <c r="C26" s="67" t="s">
        <v>208</v>
      </c>
      <c r="D26" s="67" t="s">
        <v>209</v>
      </c>
      <c r="E26" s="33"/>
    </row>
    <row r="27" spans="2:5">
      <c r="B27" s="43"/>
      <c r="C27" s="67" t="s">
        <v>223</v>
      </c>
      <c r="D27" s="67" t="s">
        <v>210</v>
      </c>
      <c r="E27" s="33"/>
    </row>
    <row r="28" spans="2:5">
      <c r="B28" s="32"/>
      <c r="C28" s="67" t="s">
        <v>211</v>
      </c>
      <c r="D28" s="67" t="s">
        <v>212</v>
      </c>
      <c r="E28" s="33"/>
    </row>
    <row r="29" spans="2:5">
      <c r="B29" s="43"/>
      <c r="C29" s="32"/>
      <c r="D29" s="32"/>
      <c r="E29" s="33"/>
    </row>
    <row r="30" spans="2:5">
      <c r="B30" s="105" t="s">
        <v>241</v>
      </c>
      <c r="C30" s="105"/>
      <c r="D30" s="105"/>
      <c r="E30" s="105"/>
    </row>
  </sheetData>
  <mergeCells count="2">
    <mergeCell ref="B2:E2"/>
    <mergeCell ref="B30:E30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5" orientation="landscape" useFirstPageNumber="1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I9"/>
  <sheetViews>
    <sheetView workbookViewId="0">
      <selection activeCell="F7" sqref="F7"/>
    </sheetView>
  </sheetViews>
  <sheetFormatPr defaultRowHeight="14.25"/>
  <cols>
    <col min="1" max="1" width="3.875" customWidth="1"/>
    <col min="2" max="2" width="32.875" customWidth="1"/>
    <col min="4" max="4" width="11.75" customWidth="1"/>
    <col min="5" max="5" width="8.625" customWidth="1"/>
    <col min="6" max="6" width="7.625" customWidth="1"/>
    <col min="7" max="7" width="8" customWidth="1"/>
    <col min="8" max="8" width="7.5" customWidth="1"/>
    <col min="9" max="9" width="9.25" customWidth="1"/>
  </cols>
  <sheetData>
    <row r="1" spans="2:9">
      <c r="B1" t="s">
        <v>225</v>
      </c>
    </row>
    <row r="2" spans="2:9" ht="20.25">
      <c r="B2" s="110" t="s">
        <v>226</v>
      </c>
      <c r="C2" s="110"/>
      <c r="D2" s="110"/>
      <c r="E2" s="110"/>
      <c r="F2" s="110"/>
      <c r="G2" s="110"/>
      <c r="H2" s="110"/>
      <c r="I2" s="110"/>
    </row>
    <row r="3" spans="2:9">
      <c r="B3" s="28"/>
      <c r="C3" s="68"/>
      <c r="D3" s="68"/>
      <c r="E3" s="68"/>
      <c r="F3" s="68"/>
      <c r="G3" s="68"/>
      <c r="H3" s="69"/>
      <c r="I3" s="69" t="s">
        <v>227</v>
      </c>
    </row>
    <row r="4" spans="2:9">
      <c r="B4" s="111" t="s">
        <v>228</v>
      </c>
      <c r="C4" s="111" t="s">
        <v>229</v>
      </c>
      <c r="D4" s="112" t="s">
        <v>230</v>
      </c>
      <c r="E4" s="112" t="s">
        <v>231</v>
      </c>
      <c r="F4" s="112" t="s">
        <v>232</v>
      </c>
      <c r="G4" s="114" t="s">
        <v>233</v>
      </c>
      <c r="H4" s="115"/>
      <c r="I4" s="116"/>
    </row>
    <row r="5" spans="2:9" ht="24">
      <c r="B5" s="111"/>
      <c r="C5" s="111"/>
      <c r="D5" s="113"/>
      <c r="E5" s="113"/>
      <c r="F5" s="113"/>
      <c r="G5" s="71" t="s">
        <v>234</v>
      </c>
      <c r="H5" s="71" t="s">
        <v>235</v>
      </c>
      <c r="I5" s="71" t="s">
        <v>224</v>
      </c>
    </row>
    <row r="6" spans="2:9">
      <c r="B6" s="106" t="s">
        <v>236</v>
      </c>
      <c r="C6" s="70" t="s">
        <v>237</v>
      </c>
      <c r="D6" s="38">
        <v>30</v>
      </c>
      <c r="E6" s="72"/>
      <c r="F6" s="38">
        <v>15</v>
      </c>
      <c r="G6" s="38">
        <v>15</v>
      </c>
      <c r="H6" s="38"/>
      <c r="I6" s="38">
        <v>15</v>
      </c>
    </row>
    <row r="7" spans="2:9">
      <c r="B7" s="107"/>
      <c r="C7" s="70" t="s">
        <v>238</v>
      </c>
      <c r="D7" s="38">
        <v>29</v>
      </c>
      <c r="E7" s="72"/>
      <c r="F7" s="38">
        <v>14</v>
      </c>
      <c r="G7" s="38">
        <v>15</v>
      </c>
      <c r="H7" s="38"/>
      <c r="I7" s="38">
        <v>15</v>
      </c>
    </row>
    <row r="8" spans="2:9">
      <c r="B8" s="108" t="s">
        <v>239</v>
      </c>
      <c r="C8" s="108"/>
      <c r="D8" s="108"/>
      <c r="E8" s="108"/>
      <c r="F8" s="108"/>
      <c r="G8" s="108"/>
      <c r="H8" s="108"/>
      <c r="I8" s="108"/>
    </row>
    <row r="9" spans="2:9">
      <c r="B9" s="109"/>
      <c r="C9" s="109"/>
      <c r="D9" s="109"/>
      <c r="E9" s="109"/>
      <c r="F9" s="109"/>
      <c r="G9" s="109"/>
      <c r="H9" s="109"/>
      <c r="I9" s="109"/>
    </row>
  </sheetData>
  <mergeCells count="9">
    <mergeCell ref="B6:B7"/>
    <mergeCell ref="B8:I9"/>
    <mergeCell ref="B2:I2"/>
    <mergeCell ref="B4:B5"/>
    <mergeCell ref="C4:C5"/>
    <mergeCell ref="D4:D5"/>
    <mergeCell ref="E4:E5"/>
    <mergeCell ref="F4:F5"/>
    <mergeCell ref="G4:I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firstPageNumber="46" orientation="landscape" useFirstPageNumber="1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表1收支预算总表</vt:lpstr>
      <vt:lpstr>Sheet1</vt:lpstr>
      <vt:lpstr>Sheet2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邱松林</dc:creator>
  <cp:lastModifiedBy>林鹏华</cp:lastModifiedBy>
  <cp:lastPrinted>2016-01-11T07:53:27Z</cp:lastPrinted>
  <dcterms:created xsi:type="dcterms:W3CDTF">2015-04-10T07:47:40Z</dcterms:created>
  <dcterms:modified xsi:type="dcterms:W3CDTF">2016-03-11T02:19:56Z</dcterms:modified>
</cp:coreProperties>
</file>