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封面" sheetId="28" r:id="rId1"/>
    <sheet name="投资报表" sheetId="1" r:id="rId2"/>
    <sheet name="固定资产投资统计台账" sheetId="3" r:id="rId3"/>
    <sheet name="建设项目明细表" sheetId="30" r:id="rId4"/>
    <sheet name="固定资产投资项目情况原始数据表" sheetId="4" state="hidden" r:id="rId5"/>
  </sheets>
  <definedNames>
    <definedName name="_xlnm.Print_Area" localSheetId="0">封面!$A$1:$A$23</definedName>
  </definedNames>
  <calcPr calcId="144525"/>
</workbook>
</file>

<file path=xl/sharedStrings.xml><?xml version="1.0" encoding="utf-8"?>
<sst xmlns="http://schemas.openxmlformats.org/spreadsheetml/2006/main" count="325" uniqueCount="270">
  <si>
    <t>XX项目固定资产投资统计台账</t>
  </si>
  <si>
    <t>XX公司</t>
  </si>
  <si>
    <t>2022年</t>
  </si>
  <si>
    <t xml:space="preserve"> </t>
  </si>
  <si>
    <t>填    报    说    明</t>
  </si>
  <si>
    <t>1.请在1月数据表中填写“单位详细名称”、“项目代码”、“项目名称”、“建筑安装工程填报依据”。</t>
  </si>
  <si>
    <t>2审核关系：107本年完成投资=108建筑工程+109安装工程+110设备工器具购置+112其他费用</t>
  </si>
  <si>
    <t>3.调查单位可在两种依据中择一计算填报建筑安装工程投资，并在整个项目建设周期保持统计口径一致；</t>
  </si>
  <si>
    <r>
      <rPr>
        <sz val="14"/>
        <rFont val="仿宋_GB2312"/>
        <charset val="134"/>
      </rPr>
      <t>4.建筑工程及安装工程的填报依据为：</t>
    </r>
    <r>
      <rPr>
        <sz val="14"/>
        <color theme="1"/>
        <rFont val="仿宋_GB2312"/>
        <charset val="134"/>
      </rPr>
      <t>①工程结算单或进度单；②会计科目或支付凭证；</t>
    </r>
  </si>
  <si>
    <t>5.以工程结算单或进度单为依据的，按照三方（建设方、施工方、监理方）签字认定的签章中最后一方签章时间为计量时点；</t>
  </si>
  <si>
    <t>6.以会计科目为计量依据的，按照入账时间为计量时点；</t>
  </si>
  <si>
    <t>7.以支付凭证为依据的，按照开票日期为计量时点。</t>
  </si>
  <si>
    <t>8.本表金额填报单位为“万元”。</t>
  </si>
  <si>
    <t>9.各月填报表中，各笔金额必须对应选择“建筑工程”、“安装工程”、“设备购置”、“其他费用-建设用地费”、“其他费用-非建设用地费”等选项。</t>
  </si>
  <si>
    <t>固定资产投资项目情况（206表）</t>
  </si>
  <si>
    <t>单位详细名称</t>
  </si>
  <si>
    <t>项目代码：</t>
  </si>
  <si>
    <t>项目名称：</t>
  </si>
  <si>
    <t>月</t>
  </si>
  <si>
    <t>建筑安装工程填报依据</t>
  </si>
  <si>
    <t>1工程结算单或进度单          2会计科目或支付凭证</t>
  </si>
  <si>
    <t>二、项目投资情况</t>
  </si>
  <si>
    <t>指标名称</t>
  </si>
  <si>
    <t>计量     单位</t>
  </si>
  <si>
    <t>代码</t>
  </si>
  <si>
    <t>1—本月</t>
  </si>
  <si>
    <t>甲</t>
  </si>
  <si>
    <t>乙</t>
  </si>
  <si>
    <t>丙</t>
  </si>
  <si>
    <t>计划总投资</t>
  </si>
  <si>
    <t>万元</t>
  </si>
  <si>
    <t>上年末结余资金</t>
  </si>
  <si>
    <t>自开始建设累计完成投资</t>
  </si>
  <si>
    <t>本年实际到位资金</t>
  </si>
  <si>
    <t>本年完成投资</t>
  </si>
  <si>
    <t xml:space="preserve">  国家预算资金</t>
  </si>
  <si>
    <t xml:space="preserve">  其中：住宅</t>
  </si>
  <si>
    <t xml:space="preserve">    其中：中央预算资金 </t>
  </si>
  <si>
    <t>按构成分：</t>
  </si>
  <si>
    <t xml:space="preserve">  国内贷款</t>
  </si>
  <si>
    <t>建筑工程</t>
  </si>
  <si>
    <t xml:space="preserve">  债券</t>
  </si>
  <si>
    <t>安装工程</t>
  </si>
  <si>
    <t xml:space="preserve">  利用外资</t>
  </si>
  <si>
    <t>设备工器具购置</t>
  </si>
  <si>
    <t xml:space="preserve">  自筹资金</t>
  </si>
  <si>
    <t xml:space="preserve">  其中：购置旧设备</t>
  </si>
  <si>
    <t xml:space="preserve">  其他资金来源</t>
  </si>
  <si>
    <t>其他费用</t>
  </si>
  <si>
    <t>各项应付款合计</t>
  </si>
  <si>
    <t xml:space="preserve">  其中：旧建筑物购置费</t>
  </si>
  <si>
    <t xml:space="preserve">  其中：工程款</t>
  </si>
  <si>
    <t xml:space="preserve">  其中：建设用地费</t>
  </si>
  <si>
    <t>本年新增固定资产</t>
  </si>
  <si>
    <t>固定资产投资统计台账</t>
  </si>
  <si>
    <t>单位详细名称（盖章）：</t>
  </si>
  <si>
    <t>XX管理局</t>
  </si>
  <si>
    <t>建筑安装工程填报依据:</t>
  </si>
  <si>
    <t>1.工程结算单或进度单</t>
  </si>
  <si>
    <t>月份</t>
  </si>
  <si>
    <t>本年完成投资（万元）[当月]</t>
  </si>
  <si>
    <t>本年完成投资（万元）
[1-本月]</t>
  </si>
  <si>
    <t>其他费用-建设用地费</t>
  </si>
  <si>
    <t>其中：住宅</t>
  </si>
  <si>
    <t>其中：购置旧设备</t>
  </si>
  <si>
    <t>其中：旧建筑物购置费</t>
  </si>
  <si>
    <t>——</t>
  </si>
  <si>
    <t>107=108+109+110+112</t>
  </si>
  <si>
    <t>合计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</si>
  <si>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</si>
  <si>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</si>
  <si>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</si>
  <si>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</si>
  <si>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</si>
  <si>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</si>
  <si>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</si>
  <si>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</si>
  <si>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</si>
  <si>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</si>
  <si>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</si>
  <si>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</si>
  <si>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说明：</t>
  </si>
  <si>
    <t>1.请在固定资产投资统计台账中填写“项目代码”、“建筑安装工程填报依据”、“月份”。</t>
  </si>
  <si>
    <r>
      <rPr>
        <sz val="11"/>
        <color theme="1"/>
        <rFont val="宋体"/>
        <charset val="134"/>
      </rPr>
      <t>4.建筑工程及安装工程的填报依据为：</t>
    </r>
    <r>
      <rPr>
        <sz val="11"/>
        <color theme="1"/>
        <rFont val="Calibri"/>
        <charset val="134"/>
      </rPr>
      <t>①</t>
    </r>
    <r>
      <rPr>
        <sz val="11"/>
        <color theme="1"/>
        <rFont val="宋体"/>
        <charset val="134"/>
      </rPr>
      <t>工程结算单或进度单；</t>
    </r>
    <r>
      <rPr>
        <sz val="11"/>
        <color theme="1"/>
        <rFont val="Calibri"/>
        <charset val="134"/>
      </rPr>
      <t>②</t>
    </r>
    <r>
      <rPr>
        <sz val="11"/>
        <color theme="1"/>
        <rFont val="宋体"/>
        <charset val="134"/>
      </rPr>
      <t>会计科目或支付凭证；</t>
    </r>
  </si>
  <si>
    <t>序号</t>
  </si>
  <si>
    <t>编号</t>
  </si>
  <si>
    <t>项目编码</t>
  </si>
  <si>
    <t>项目名称</t>
  </si>
  <si>
    <t>至2021年底累计完成投资</t>
  </si>
  <si>
    <t>1月单月实体产值</t>
  </si>
  <si>
    <t>1月管线迁改</t>
  </si>
  <si>
    <t>1月服务费</t>
  </si>
  <si>
    <t>1月征拆产值</t>
  </si>
  <si>
    <t>1月安装产值</t>
  </si>
  <si>
    <t>1月设备购置费</t>
  </si>
  <si>
    <t>1月填报金额</t>
  </si>
  <si>
    <t>2月单月实体产值</t>
  </si>
  <si>
    <t>2月迁改</t>
  </si>
  <si>
    <t>2月服务</t>
  </si>
  <si>
    <t>2月征拆产值</t>
  </si>
  <si>
    <t>2月安装产值</t>
  </si>
  <si>
    <t>2月设备购置费</t>
  </si>
  <si>
    <t>2月填报</t>
  </si>
  <si>
    <t>1-2月填报金额</t>
  </si>
  <si>
    <t>1-2月实体产值</t>
  </si>
  <si>
    <t>1-2月征拆产值</t>
  </si>
  <si>
    <t>1-2月迁改</t>
  </si>
  <si>
    <t>1-2月服务</t>
  </si>
  <si>
    <t>1-2月安装产值</t>
  </si>
  <si>
    <t>1-2月设备购置费</t>
  </si>
  <si>
    <t>3月单月实体产值</t>
  </si>
  <si>
    <t>3月迁改</t>
  </si>
  <si>
    <t>3月服务</t>
  </si>
  <si>
    <t>3月征拆产值</t>
  </si>
  <si>
    <t>3月安装产值</t>
  </si>
  <si>
    <t>3月设备购置费</t>
  </si>
  <si>
    <t>3月填报</t>
  </si>
  <si>
    <t>1-3月填报金额</t>
  </si>
  <si>
    <t>1-3月实体产值</t>
  </si>
  <si>
    <t>1-3月征拆产值</t>
  </si>
  <si>
    <t>1-3月迁改</t>
  </si>
  <si>
    <t>1-3月服务</t>
  </si>
  <si>
    <t>1-3月安装产值</t>
  </si>
  <si>
    <t>1-3月设备购置费</t>
  </si>
  <si>
    <t>4月单月实体产值</t>
  </si>
  <si>
    <t>4月迁改</t>
  </si>
  <si>
    <t>4月服务</t>
  </si>
  <si>
    <t>4月征拆产值</t>
  </si>
  <si>
    <t>4月安装产值</t>
  </si>
  <si>
    <t>4月设备购置费</t>
  </si>
  <si>
    <t>4月填报</t>
  </si>
  <si>
    <t>1-4月填报金额</t>
  </si>
  <si>
    <t>1-4月实体产值</t>
  </si>
  <si>
    <t>1-4月征拆产值</t>
  </si>
  <si>
    <t>1-4月迁改</t>
  </si>
  <si>
    <t>1-4月服务</t>
  </si>
  <si>
    <t>1-4月安装产值</t>
  </si>
  <si>
    <t>1-4月设备购置费</t>
  </si>
  <si>
    <t>5月单月实体产值</t>
  </si>
  <si>
    <t>5月迁改</t>
  </si>
  <si>
    <t>5月服务</t>
  </si>
  <si>
    <t>5月征拆产值</t>
  </si>
  <si>
    <t>5月安装产值</t>
  </si>
  <si>
    <t>5月设备购置费</t>
  </si>
  <si>
    <t>5月填报</t>
  </si>
  <si>
    <t>1-5月填报金额</t>
  </si>
  <si>
    <t>1-5月实体产值</t>
  </si>
  <si>
    <t>1-5月征拆产值</t>
  </si>
  <si>
    <t>1-5月迁改</t>
  </si>
  <si>
    <t>1-5月服务费</t>
  </si>
  <si>
    <t>1-5月安装产值</t>
  </si>
  <si>
    <t>1-5月设备购置费</t>
  </si>
  <si>
    <t>6月单月实体产值</t>
  </si>
  <si>
    <t>6月迁改</t>
  </si>
  <si>
    <t>6月服务费</t>
  </si>
  <si>
    <t>6月征拆产值</t>
  </si>
  <si>
    <t>6月安装产值</t>
  </si>
  <si>
    <t>6月设备购置费</t>
  </si>
  <si>
    <t>6月填报金额</t>
  </si>
  <si>
    <t>1-6月填报金额</t>
  </si>
  <si>
    <t>1-6月实体产值</t>
  </si>
  <si>
    <t>1-6月征拆产值</t>
  </si>
  <si>
    <t>1-6月迁改</t>
  </si>
  <si>
    <t>1-6月服务费</t>
  </si>
  <si>
    <t>1-6月安装产值</t>
  </si>
  <si>
    <t>1-6月设备购置费</t>
  </si>
  <si>
    <t>7月单月实体产值</t>
  </si>
  <si>
    <t>7月管线迁改</t>
  </si>
  <si>
    <t>7月服务费</t>
  </si>
  <si>
    <t>7月征拆产值</t>
  </si>
  <si>
    <t>7月安装产值</t>
  </si>
  <si>
    <t>7月设备购置费</t>
  </si>
  <si>
    <t>7月填报金额</t>
  </si>
  <si>
    <t>1-7月填报金额</t>
  </si>
  <si>
    <t>1-7月实体产值</t>
  </si>
  <si>
    <t>1-7月征拆产值</t>
  </si>
  <si>
    <t>1-7月管线迁改</t>
  </si>
  <si>
    <t>1-7月服务费</t>
  </si>
  <si>
    <t>1-7月安装产值</t>
  </si>
  <si>
    <t>1-7月设备购置费</t>
  </si>
  <si>
    <t>8月单月实体产值</t>
  </si>
  <si>
    <t>8月管线迁改</t>
  </si>
  <si>
    <t>8月服务费</t>
  </si>
  <si>
    <t>8月征拆产值</t>
  </si>
  <si>
    <t>8月安装产值</t>
  </si>
  <si>
    <t>8月设备购置费</t>
  </si>
  <si>
    <t>8月填报金额</t>
  </si>
  <si>
    <t>1-8填报金额</t>
  </si>
  <si>
    <t>1-8月实体产值</t>
  </si>
  <si>
    <t>1-8月征拆产值</t>
  </si>
  <si>
    <t>1-8月管线迁改</t>
  </si>
  <si>
    <t>1-8月服务费</t>
  </si>
  <si>
    <t>1-8月安装产值</t>
  </si>
  <si>
    <t>1-8月设备购置费</t>
  </si>
  <si>
    <t>9月单月实体产值</t>
  </si>
  <si>
    <t>9月管线迁改</t>
  </si>
  <si>
    <t>9月服务费</t>
  </si>
  <si>
    <t>9月征拆产值</t>
  </si>
  <si>
    <t>9月安装产值</t>
  </si>
  <si>
    <t>9月设备购置费</t>
  </si>
  <si>
    <t>9月填报金额</t>
  </si>
  <si>
    <t>1-9月填报金额</t>
  </si>
  <si>
    <t>1-9月实体产值</t>
  </si>
  <si>
    <t>1-9月征拆产值</t>
  </si>
  <si>
    <t>1-9月管线迁改</t>
  </si>
  <si>
    <t>1-9月服务费</t>
  </si>
  <si>
    <t>1-9月安装产值</t>
  </si>
  <si>
    <t>1-9月设备购置费</t>
  </si>
  <si>
    <t>10月单月实体产值</t>
  </si>
  <si>
    <t>10月管线迁改</t>
  </si>
  <si>
    <t>10月服务费</t>
  </si>
  <si>
    <t>10月征拆产值</t>
  </si>
  <si>
    <t>10月安装产值</t>
  </si>
  <si>
    <t>10月设备购置费</t>
  </si>
  <si>
    <t>10月填报金额</t>
  </si>
  <si>
    <t>1-10月填报金额</t>
  </si>
  <si>
    <t>1-10月实体产值</t>
  </si>
  <si>
    <t>1-10月征拆产值</t>
  </si>
  <si>
    <t>1-10月管线迁改</t>
  </si>
  <si>
    <t>1-10月服务费</t>
  </si>
  <si>
    <t>1-10月安装产值</t>
  </si>
  <si>
    <t>1-10月设备购置费</t>
  </si>
  <si>
    <t>11月单月实体产值</t>
  </si>
  <si>
    <t>11月管线迁改</t>
  </si>
  <si>
    <t>11月服务费</t>
  </si>
  <si>
    <t>11月征拆产值</t>
  </si>
  <si>
    <t>11月安装产值</t>
  </si>
  <si>
    <t>11月设备购置费</t>
  </si>
  <si>
    <t>11月填报金额</t>
  </si>
  <si>
    <t>1-11月填报金额</t>
  </si>
  <si>
    <t>1-11月实体产值</t>
  </si>
  <si>
    <t>1-11月征拆产值</t>
  </si>
  <si>
    <t>1-11月管线迁改</t>
  </si>
  <si>
    <t>1-11月服务费</t>
  </si>
  <si>
    <t>1-11月安装产值</t>
  </si>
  <si>
    <t>1-11月设备购置费</t>
  </si>
  <si>
    <t>12月单月实体产值</t>
  </si>
  <si>
    <t>12月管线迁改</t>
  </si>
  <si>
    <t>12月服务费</t>
  </si>
  <si>
    <t>12月征拆产值</t>
  </si>
  <si>
    <t>12月安装产值</t>
  </si>
  <si>
    <t>12月设备购置费</t>
  </si>
  <si>
    <t>12月填报金额</t>
  </si>
  <si>
    <t>1-12月填报金额</t>
  </si>
  <si>
    <t>1-12月实体产值</t>
  </si>
  <si>
    <t>1-12月征拆产值</t>
  </si>
  <si>
    <t>1-12月管线迁改</t>
  </si>
  <si>
    <t>1-12月服务费</t>
  </si>
  <si>
    <t>1-12月安装产值</t>
  </si>
  <si>
    <t>1-12月设备购置费</t>
  </si>
  <si>
    <t>至2021.8月底累计投资</t>
  </si>
  <si>
    <t>备注</t>
  </si>
  <si>
    <t>XX安置区工程</t>
  </si>
  <si>
    <t>XX道路改造工程</t>
  </si>
  <si>
    <t>XX配套道路工程</t>
  </si>
  <si>
    <t>XX学校建设项目</t>
  </si>
  <si>
    <t>XX安置区一期项目</t>
  </si>
  <si>
    <t>XX路改造工程</t>
  </si>
  <si>
    <t>XX中学配套道路工程</t>
  </si>
  <si>
    <t>XX广场改造项目</t>
  </si>
  <si>
    <t>XX医院建设项目</t>
  </si>
  <si>
    <t>固定资产投资项目原始数据表</t>
  </si>
  <si>
    <r>
      <rPr>
        <sz val="14"/>
        <rFont val="仿宋_GB2312"/>
        <charset val="134"/>
      </rPr>
      <t>说明：1.以工程结算单或进度单为依据的，按照三方签章中最后一方签章时间为计量时点；以会计科目为计量依据的，按照入账时间为计量时点；以支付凭证为依据的，按照开票日期为计量时点。</t>
    </r>
    <r>
      <rPr>
        <b/>
        <sz val="14"/>
        <rFont val="仿宋_GB2312"/>
        <charset val="134"/>
      </rPr>
      <t>2.住宅投资：</t>
    </r>
    <r>
      <rPr>
        <sz val="14"/>
        <rFont val="仿宋_GB2312"/>
        <charset val="134"/>
      </rPr>
      <t>指为建造专供居住使用的房屋而进行的投资。包括建造职工家属宿舍和集体宿舍（包括职工单身宿舍、学生宿舍）等完成的投资。住宅是根据单项工程的直接用途确定的，在计算住宅投资时应将与其有关的设备购置和其他费用一并计入。调查单位只填报自己建造的住宅，不包括购置的商品房。</t>
    </r>
    <r>
      <rPr>
        <b/>
        <sz val="14"/>
        <rFont val="仿宋_GB2312"/>
        <charset val="134"/>
      </rPr>
      <t>3.购置旧设备：</t>
    </r>
    <r>
      <rPr>
        <sz val="14"/>
        <rFont val="仿宋_GB2312"/>
        <charset val="134"/>
      </rPr>
      <t xml:space="preserve">指从外单位购入的，已经使用过的各种设备，不包括从国外购进的旧设备。旧设备一般是指在国内其他单位作为固定资产使用过的设备。（单纯购置旧设备的项目不填报固定资产投资项目表）。 </t>
    </r>
    <r>
      <rPr>
        <b/>
        <sz val="14"/>
        <rFont val="仿宋_GB2312"/>
        <charset val="134"/>
      </rPr>
      <t>4.旧建筑物购置费：</t>
    </r>
    <r>
      <rPr>
        <sz val="14"/>
        <rFont val="仿宋_GB2312"/>
        <charset val="134"/>
      </rPr>
      <t>指购置已使用过的各种旧房屋及其他建筑物，即对旧房屋及其他建筑物的赔偿费。</t>
    </r>
  </si>
  <si>
    <t>核实情况（列）</t>
  </si>
  <si>
    <t>核实情况（行）</t>
  </si>
  <si>
    <t>项目代码</t>
  </si>
  <si>
    <t>签章/入账/开票时间</t>
  </si>
  <si>
    <t>完成投资额（万元）</t>
  </si>
  <si>
    <t>填报提示</t>
  </si>
  <si>
    <t>年份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</si>
</sst>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2" tint="-0.25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0" tint="-0.15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2"/>
      <color theme="1"/>
      <name val="宋体"/>
      <charset val="134"/>
    </font>
    <font>
      <b/>
      <sz val="10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8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theme="1"/>
      <name val="等线"/>
      <charset val="134"/>
      <scheme val="minor"/>
    </font>
    <font>
      <sz val="20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48"/>
      <name val="方正小标宋简体"/>
      <charset val="134"/>
    </font>
    <font>
      <sz val="22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4"/>
      <name val="仿宋_GB2312"/>
      <charset val="134"/>
    </font>
    <font>
      <sz val="11"/>
      <color theme="1"/>
      <name val="Calibri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9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6" borderId="12" applyNumberFormat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2" fillId="28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30" borderId="15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30" borderId="14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94">
    <xf numFmtId="0" fontId="0" fillId="0" borderId="0" xfId="0"/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/>
    <xf numFmtId="177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7" fontId="0" fillId="2" borderId="1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/>
    <xf numFmtId="177" fontId="19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0" fillId="2" borderId="0" xfId="0" applyFill="1" applyAlignment="1">
      <alignment horizontal="justify" vertical="center"/>
    </xf>
    <xf numFmtId="0" fontId="0" fillId="0" borderId="0" xfId="0" applyAlignment="1"/>
    <xf numFmtId="0" fontId="0" fillId="2" borderId="0" xfId="0" applyFill="1"/>
    <xf numFmtId="177" fontId="0" fillId="2" borderId="0" xfId="0" applyNumberFormat="1" applyFill="1"/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 applyProtection="1">
      <alignment vertical="center"/>
    </xf>
    <xf numFmtId="177" fontId="0" fillId="0" borderId="1" xfId="0" applyNumberFormat="1" applyFont="1" applyFill="1" applyBorder="1" applyAlignment="1" applyProtection="1">
      <alignment vertical="center"/>
    </xf>
    <xf numFmtId="0" fontId="6" fillId="0" borderId="0" xfId="0" applyFont="1"/>
    <xf numFmtId="0" fontId="0" fillId="0" borderId="0" xfId="0" applyFont="1"/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/>
    </xf>
    <xf numFmtId="0" fontId="0" fillId="2" borderId="0" xfId="0" applyFill="1" applyAlignment="1">
      <alignment horizontal="justify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样式 1" xfId="28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13" sqref="H13"/>
    </sheetView>
  </sheetViews>
  <sheetFormatPr defaultColWidth="9" defaultRowHeight="15.75" outlineLevelCol="4"/>
  <cols>
    <col min="1" max="1" width="141" style="56" customWidth="1"/>
    <col min="2" max="16384" width="9" style="56"/>
  </cols>
  <sheetData>
    <row r="1" ht="220" customHeight="1" spans="1:1">
      <c r="A1" s="91" t="s">
        <v>0</v>
      </c>
    </row>
    <row r="10" ht="39" customHeight="1" spans="1:1">
      <c r="A10" s="92" t="s">
        <v>1</v>
      </c>
    </row>
    <row r="11" ht="29.25" spans="1:5">
      <c r="A11" s="92" t="s">
        <v>2</v>
      </c>
      <c r="E11" s="56" t="s">
        <v>3</v>
      </c>
    </row>
    <row r="12" ht="29.25" spans="1:1">
      <c r="A12" s="92"/>
    </row>
    <row r="13" ht="29.25" spans="1:1">
      <c r="A13" s="92"/>
    </row>
    <row r="14" ht="59" customHeight="1" spans="1:1">
      <c r="A14" s="92" t="s">
        <v>4</v>
      </c>
    </row>
    <row r="15" ht="29" customHeight="1" spans="1:1">
      <c r="A15" s="93" t="s">
        <v>5</v>
      </c>
    </row>
    <row r="16" ht="29" customHeight="1" spans="1:1">
      <c r="A16" s="93" t="s">
        <v>6</v>
      </c>
    </row>
    <row r="17" ht="29" customHeight="1" spans="1:1">
      <c r="A17" s="93" t="s">
        <v>7</v>
      </c>
    </row>
    <row r="18" ht="29" customHeight="1" spans="1:1">
      <c r="A18" s="93" t="s">
        <v>8</v>
      </c>
    </row>
    <row r="19" ht="29" customHeight="1" spans="1:1">
      <c r="A19" s="93" t="s">
        <v>9</v>
      </c>
    </row>
    <row r="20" ht="29" customHeight="1" spans="1:1">
      <c r="A20" s="93" t="s">
        <v>10</v>
      </c>
    </row>
    <row r="21" ht="29" customHeight="1" spans="1:1">
      <c r="A21" s="93" t="s">
        <v>11</v>
      </c>
    </row>
    <row r="22" ht="29" customHeight="1" spans="1:1">
      <c r="A22" s="93" t="s">
        <v>12</v>
      </c>
    </row>
    <row r="23" ht="46" customHeight="1" spans="1:1">
      <c r="A23" s="93" t="s">
        <v>13</v>
      </c>
    </row>
  </sheetData>
  <pageMargins left="0.432638888888889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20" zoomScaleNormal="120" topLeftCell="A4" workbookViewId="0">
      <selection activeCell="C16" sqref="C16"/>
    </sheetView>
  </sheetViews>
  <sheetFormatPr defaultColWidth="9" defaultRowHeight="13.5" outlineLevelCol="7"/>
  <cols>
    <col min="1" max="1" width="23.5" customWidth="1"/>
    <col min="2" max="2" width="11.25" customWidth="1"/>
    <col min="3" max="3" width="12.75" customWidth="1"/>
    <col min="4" max="4" width="12.5" customWidth="1"/>
    <col min="5" max="5" width="26.5" customWidth="1"/>
    <col min="6" max="7" width="11.25" customWidth="1"/>
    <col min="8" max="8" width="10.75" customWidth="1"/>
  </cols>
  <sheetData>
    <row r="1" ht="33" customHeight="1" spans="1:8">
      <c r="A1" s="75" t="s">
        <v>14</v>
      </c>
      <c r="B1" s="75"/>
      <c r="C1" s="75"/>
      <c r="D1" s="75"/>
      <c r="E1" s="75"/>
      <c r="F1" s="75"/>
      <c r="G1" s="75"/>
      <c r="H1" s="75"/>
    </row>
    <row r="2" ht="18" spans="1:2">
      <c r="A2" s="4" t="s">
        <v>15</v>
      </c>
      <c r="B2" s="61" t="str">
        <f>IF(固定资产投资统计台账!C2="","",固定资产投资统计台账!C2)</f>
        <v>XX管理局</v>
      </c>
    </row>
    <row r="3" customFormat="1" ht="18" spans="1:2">
      <c r="A3" s="4" t="s">
        <v>16</v>
      </c>
      <c r="B3" s="76" t="str">
        <f>IF(固定资产投资统计台账!C3="","",固定资产投资统计台账!C3)</f>
        <v/>
      </c>
    </row>
    <row r="4" customFormat="1" ht="18" spans="1:2">
      <c r="A4" s="4" t="s">
        <v>17</v>
      </c>
      <c r="B4" s="61" t="str">
        <f>IF(固定资产投资统计台账!C4="","",固定资产投资统计台账!C4)</f>
        <v/>
      </c>
    </row>
    <row r="5" customFormat="1" ht="18" spans="1:5">
      <c r="A5" s="4"/>
      <c r="C5" s="77" t="s">
        <v>2</v>
      </c>
      <c r="D5" s="78">
        <f>IF(固定资产投资统计台账!C6="","",固定资产投资统计台账!C6)</f>
        <v>9</v>
      </c>
      <c r="E5" t="s">
        <v>18</v>
      </c>
    </row>
    <row r="6" s="73" customFormat="1" ht="27" customHeight="1" spans="1:8">
      <c r="A6" s="79">
        <v>15</v>
      </c>
      <c r="B6" s="80" t="s">
        <v>19</v>
      </c>
      <c r="C6" s="81"/>
      <c r="D6" s="82" t="str">
        <f>LEFT(固定资产投资统计台账!C5,1)</f>
        <v>1</v>
      </c>
      <c r="E6" s="87" t="s">
        <v>20</v>
      </c>
      <c r="F6" s="88"/>
      <c r="G6" s="88"/>
      <c r="H6" s="89"/>
    </row>
    <row r="7" ht="28" customHeight="1" spans="1:8">
      <c r="A7" s="83" t="s">
        <v>21</v>
      </c>
      <c r="B7" s="83"/>
      <c r="C7" s="83"/>
      <c r="D7" s="83"/>
      <c r="E7" s="83"/>
      <c r="F7" s="83"/>
      <c r="G7" s="83"/>
      <c r="H7" s="83"/>
    </row>
    <row r="8" s="74" customFormat="1" ht="15.75" spans="1:8">
      <c r="A8" s="80" t="s">
        <v>22</v>
      </c>
      <c r="B8" s="80" t="s">
        <v>23</v>
      </c>
      <c r="C8" s="80" t="s">
        <v>24</v>
      </c>
      <c r="D8" s="80" t="s">
        <v>25</v>
      </c>
      <c r="E8" s="80" t="s">
        <v>22</v>
      </c>
      <c r="F8" s="80" t="s">
        <v>23</v>
      </c>
      <c r="G8" s="80" t="s">
        <v>24</v>
      </c>
      <c r="H8" s="80" t="s">
        <v>25</v>
      </c>
    </row>
    <row r="9" s="74" customFormat="1" ht="23" customHeight="1" spans="1:8">
      <c r="A9" s="80" t="s">
        <v>26</v>
      </c>
      <c r="B9" s="80" t="s">
        <v>27</v>
      </c>
      <c r="C9" s="80" t="s">
        <v>28</v>
      </c>
      <c r="D9" s="80">
        <v>1</v>
      </c>
      <c r="E9" s="80" t="s">
        <v>26</v>
      </c>
      <c r="F9" s="80" t="s">
        <v>27</v>
      </c>
      <c r="G9" s="80" t="s">
        <v>28</v>
      </c>
      <c r="H9" s="80">
        <v>1</v>
      </c>
    </row>
    <row r="10" s="74" customFormat="1" ht="23" customHeight="1" spans="1:8">
      <c r="A10" s="81" t="s">
        <v>29</v>
      </c>
      <c r="B10" s="80" t="s">
        <v>30</v>
      </c>
      <c r="C10" s="80">
        <v>101</v>
      </c>
      <c r="D10" s="84"/>
      <c r="E10" s="81" t="s">
        <v>31</v>
      </c>
      <c r="F10" s="80" t="s">
        <v>30</v>
      </c>
      <c r="G10" s="80">
        <v>302</v>
      </c>
      <c r="H10" s="80"/>
    </row>
    <row r="11" s="74" customFormat="1" ht="23" customHeight="1" spans="1:8">
      <c r="A11" s="81" t="s">
        <v>32</v>
      </c>
      <c r="B11" s="80" t="s">
        <v>30</v>
      </c>
      <c r="C11" s="80">
        <v>103</v>
      </c>
      <c r="D11" s="84"/>
      <c r="E11" s="81" t="s">
        <v>33</v>
      </c>
      <c r="F11" s="80" t="s">
        <v>30</v>
      </c>
      <c r="G11" s="80">
        <v>303</v>
      </c>
      <c r="H11" s="80"/>
    </row>
    <row r="12" s="74" customFormat="1" ht="23" customHeight="1" spans="1:8">
      <c r="A12" s="85" t="s">
        <v>34</v>
      </c>
      <c r="B12" s="82" t="s">
        <v>30</v>
      </c>
      <c r="C12" s="82">
        <v>107</v>
      </c>
      <c r="D12" s="86">
        <f>固定资产投资统计台账!C9</f>
        <v>0</v>
      </c>
      <c r="E12" s="81" t="s">
        <v>35</v>
      </c>
      <c r="F12" s="80" t="s">
        <v>30</v>
      </c>
      <c r="G12" s="80">
        <v>304</v>
      </c>
      <c r="H12" s="80"/>
    </row>
    <row r="13" s="74" customFormat="1" ht="23" customHeight="1" spans="1:8">
      <c r="A13" s="85" t="s">
        <v>36</v>
      </c>
      <c r="B13" s="82" t="s">
        <v>30</v>
      </c>
      <c r="C13" s="82">
        <v>118</v>
      </c>
      <c r="D13" s="86">
        <f>固定资产投资统计台账!I9</f>
        <v>0</v>
      </c>
      <c r="E13" s="81" t="s">
        <v>37</v>
      </c>
      <c r="F13" s="80" t="s">
        <v>30</v>
      </c>
      <c r="G13" s="80">
        <v>328</v>
      </c>
      <c r="H13" s="80"/>
    </row>
    <row r="14" s="74" customFormat="1" ht="23" customHeight="1" spans="1:8">
      <c r="A14" s="81" t="s">
        <v>38</v>
      </c>
      <c r="B14" s="80"/>
      <c r="C14" s="80"/>
      <c r="D14" s="84"/>
      <c r="E14" s="81" t="s">
        <v>39</v>
      </c>
      <c r="F14" s="80" t="s">
        <v>30</v>
      </c>
      <c r="G14" s="80">
        <v>305</v>
      </c>
      <c r="H14" s="80"/>
    </row>
    <row r="15" s="74" customFormat="1" ht="23" customHeight="1" spans="1:8">
      <c r="A15" s="85" t="s">
        <v>40</v>
      </c>
      <c r="B15" s="82" t="s">
        <v>30</v>
      </c>
      <c r="C15" s="82">
        <v>108</v>
      </c>
      <c r="D15" s="86">
        <f>固定资产投资统计台账!D9</f>
        <v>0</v>
      </c>
      <c r="E15" s="81" t="s">
        <v>41</v>
      </c>
      <c r="F15" s="80" t="s">
        <v>30</v>
      </c>
      <c r="G15" s="80">
        <v>306</v>
      </c>
      <c r="H15" s="80"/>
    </row>
    <row r="16" s="74" customFormat="1" ht="23" customHeight="1" spans="1:8">
      <c r="A16" s="85" t="s">
        <v>42</v>
      </c>
      <c r="B16" s="82" t="s">
        <v>30</v>
      </c>
      <c r="C16" s="82">
        <v>109</v>
      </c>
      <c r="D16" s="86">
        <f>固定资产投资统计台账!E9</f>
        <v>0</v>
      </c>
      <c r="E16" s="81" t="s">
        <v>43</v>
      </c>
      <c r="F16" s="80" t="s">
        <v>30</v>
      </c>
      <c r="G16" s="80">
        <v>307</v>
      </c>
      <c r="H16" s="80"/>
    </row>
    <row r="17" s="74" customFormat="1" ht="23" customHeight="1" spans="1:8">
      <c r="A17" s="85" t="s">
        <v>44</v>
      </c>
      <c r="B17" s="82" t="s">
        <v>30</v>
      </c>
      <c r="C17" s="82">
        <v>110</v>
      </c>
      <c r="D17" s="86">
        <f>固定资产投资统计台账!F9</f>
        <v>0</v>
      </c>
      <c r="E17" s="81" t="s">
        <v>45</v>
      </c>
      <c r="F17" s="80" t="s">
        <v>30</v>
      </c>
      <c r="G17" s="80">
        <v>311</v>
      </c>
      <c r="H17" s="80"/>
    </row>
    <row r="18" s="74" customFormat="1" ht="23" customHeight="1" spans="1:8">
      <c r="A18" s="85" t="s">
        <v>46</v>
      </c>
      <c r="B18" s="82" t="s">
        <v>30</v>
      </c>
      <c r="C18" s="82">
        <v>111</v>
      </c>
      <c r="D18" s="86">
        <f>固定资产投资统计台账!J9</f>
        <v>0</v>
      </c>
      <c r="E18" s="81" t="s">
        <v>47</v>
      </c>
      <c r="F18" s="80" t="s">
        <v>30</v>
      </c>
      <c r="G18" s="80">
        <v>318</v>
      </c>
      <c r="H18" s="80"/>
    </row>
    <row r="19" s="74" customFormat="1" ht="23" customHeight="1" spans="1:8">
      <c r="A19" s="85" t="s">
        <v>48</v>
      </c>
      <c r="B19" s="82" t="s">
        <v>30</v>
      </c>
      <c r="C19" s="82">
        <v>112</v>
      </c>
      <c r="D19" s="86">
        <f>固定资产投资统计台账!G9</f>
        <v>0</v>
      </c>
      <c r="E19" s="81" t="s">
        <v>49</v>
      </c>
      <c r="F19" s="80" t="s">
        <v>30</v>
      </c>
      <c r="G19" s="80">
        <v>320</v>
      </c>
      <c r="H19" s="80"/>
    </row>
    <row r="20" s="74" customFormat="1" ht="23" customHeight="1" spans="1:8">
      <c r="A20" s="85" t="s">
        <v>50</v>
      </c>
      <c r="B20" s="82" t="s">
        <v>30</v>
      </c>
      <c r="C20" s="82">
        <v>113</v>
      </c>
      <c r="D20" s="86">
        <f>固定资产投资统计台账!K9</f>
        <v>0</v>
      </c>
      <c r="E20" s="81" t="s">
        <v>51</v>
      </c>
      <c r="F20" s="80" t="s">
        <v>30</v>
      </c>
      <c r="G20" s="80">
        <v>321</v>
      </c>
      <c r="H20" s="80"/>
    </row>
    <row r="21" s="74" customFormat="1" ht="23" customHeight="1" spans="1:8">
      <c r="A21" s="85" t="s">
        <v>52</v>
      </c>
      <c r="B21" s="82" t="s">
        <v>30</v>
      </c>
      <c r="C21" s="82">
        <v>114</v>
      </c>
      <c r="D21" s="86">
        <f>固定资产投资统计台账!H9</f>
        <v>0</v>
      </c>
      <c r="E21" s="90"/>
      <c r="F21" s="90"/>
      <c r="G21" s="90"/>
      <c r="H21" s="80"/>
    </row>
    <row r="22" s="74" customFormat="1" ht="23" customHeight="1" spans="1:8">
      <c r="A22" s="81" t="s">
        <v>53</v>
      </c>
      <c r="B22" s="80" t="s">
        <v>30</v>
      </c>
      <c r="C22" s="80">
        <v>128</v>
      </c>
      <c r="D22" s="84"/>
      <c r="E22" s="90"/>
      <c r="F22" s="90"/>
      <c r="G22" s="90"/>
      <c r="H22" s="80"/>
    </row>
  </sheetData>
  <mergeCells count="4">
    <mergeCell ref="A1:H1"/>
    <mergeCell ref="B6:C6"/>
    <mergeCell ref="E6:H6"/>
    <mergeCell ref="A7:H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E3" sqref="E3"/>
    </sheetView>
  </sheetViews>
  <sheetFormatPr defaultColWidth="9" defaultRowHeight="13.5"/>
  <cols>
    <col min="1" max="1" width="16.875" customWidth="1"/>
    <col min="2" max="2" width="11.5" customWidth="1"/>
    <col min="3" max="3" width="22.375" customWidth="1"/>
    <col min="4" max="8" width="10.25" customWidth="1"/>
    <col min="9" max="10" width="10.875" customWidth="1"/>
    <col min="11" max="11" width="10.75" customWidth="1"/>
  </cols>
  <sheetData>
    <row r="1" s="54" customFormat="1" ht="36" customHeight="1" spans="1:11">
      <c r="A1" s="57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customFormat="1" ht="18" spans="1:3">
      <c r="A2" s="4" t="s">
        <v>55</v>
      </c>
      <c r="B2" s="58"/>
      <c r="C2" s="58" t="s">
        <v>56</v>
      </c>
    </row>
    <row r="3" customFormat="1" ht="18" spans="1:5">
      <c r="A3" s="4" t="s">
        <v>16</v>
      </c>
      <c r="B3" s="58"/>
      <c r="C3" s="59"/>
      <c r="D3" s="60"/>
      <c r="E3" t="str">
        <f>IF(C3="","请填写项目代码，以读取相关信息","")</f>
        <v>请填写项目代码，以读取相关信息</v>
      </c>
    </row>
    <row r="4" customFormat="1" ht="18" spans="1:3">
      <c r="A4" s="4" t="s">
        <v>17</v>
      </c>
      <c r="B4" s="58"/>
      <c r="C4" s="58"/>
    </row>
    <row r="5" customFormat="1" ht="18" spans="1:5">
      <c r="A5" s="4" t="s">
        <v>57</v>
      </c>
      <c r="B5" s="58"/>
      <c r="C5" s="61" t="s">
        <v>58</v>
      </c>
      <c r="E5" t="str">
        <f>IF(C5="","请选择建安工程填报依据","")</f>
        <v/>
      </c>
    </row>
    <row r="6" customFormat="1" ht="18" spans="1:5">
      <c r="A6" s="4" t="s">
        <v>59</v>
      </c>
      <c r="B6" s="58"/>
      <c r="C6" s="62">
        <v>9</v>
      </c>
      <c r="D6" t="s">
        <v>18</v>
      </c>
      <c r="E6" t="str">
        <f>IF(C6="","请相应月份，以读取相关信息","")</f>
        <v/>
      </c>
    </row>
    <row r="7" s="55" customFormat="1" ht="88" customHeight="1" spans="1:11">
      <c r="A7" s="63" t="s">
        <v>59</v>
      </c>
      <c r="B7" s="64" t="s">
        <v>60</v>
      </c>
      <c r="C7" s="64" t="s">
        <v>61</v>
      </c>
      <c r="D7" s="63" t="s">
        <v>40</v>
      </c>
      <c r="E7" s="63" t="s">
        <v>42</v>
      </c>
      <c r="F7" s="63" t="s">
        <v>44</v>
      </c>
      <c r="G7" s="63" t="s">
        <v>48</v>
      </c>
      <c r="H7" s="63" t="s">
        <v>62</v>
      </c>
      <c r="I7" s="10" t="s">
        <v>63</v>
      </c>
      <c r="J7" s="10" t="s">
        <v>64</v>
      </c>
      <c r="K7" s="10" t="s">
        <v>65</v>
      </c>
    </row>
    <row r="8" s="55" customFormat="1" ht="16" customHeight="1" spans="1:11">
      <c r="A8" s="63" t="s">
        <v>24</v>
      </c>
      <c r="B8" s="64" t="s">
        <v>66</v>
      </c>
      <c r="C8" s="64" t="s">
        <v>67</v>
      </c>
      <c r="D8" s="63">
        <v>108</v>
      </c>
      <c r="E8" s="63">
        <v>109</v>
      </c>
      <c r="F8" s="63">
        <v>110</v>
      </c>
      <c r="G8" s="63">
        <v>112</v>
      </c>
      <c r="H8" s="63">
        <v>114</v>
      </c>
      <c r="I8" s="70">
        <v>118</v>
      </c>
      <c r="J8" s="70">
        <v>111</v>
      </c>
      <c r="K8" s="70">
        <v>113</v>
      </c>
    </row>
    <row r="9" s="55" customFormat="1" ht="16" customHeight="1" spans="1:11">
      <c r="A9" s="63" t="s">
        <v>68</v>
      </c>
      <c r="B9" s="63"/>
      <c r="C9" s="64"/>
      <c r="D9" s="63"/>
      <c r="E9" s="63"/>
      <c r="F9" s="63"/>
      <c r="G9" s="63"/>
      <c r="H9" s="63"/>
      <c r="I9" s="63"/>
      <c r="J9" s="63"/>
      <c r="K9" s="63"/>
    </row>
    <row r="10" s="54" customFormat="1" ht="18" customHeight="1" spans="1:11">
      <c r="A10" s="65" t="s">
        <v>69</v>
      </c>
      <c r="B10" s="66"/>
      <c r="C10" s="66"/>
      <c r="D10" s="67"/>
      <c r="E10" s="67"/>
      <c r="F10" s="67"/>
      <c r="G10" s="67"/>
      <c r="H10" s="67"/>
      <c r="I10" s="71"/>
      <c r="J10" s="72"/>
      <c r="K10" s="72"/>
    </row>
    <row r="11" s="54" customFormat="1" ht="18" customHeight="1" spans="1:11">
      <c r="A11" s="65" t="s">
        <v>70</v>
      </c>
      <c r="B11" s="66"/>
      <c r="C11" s="66"/>
      <c r="D11" s="67"/>
      <c r="E11" s="67"/>
      <c r="F11" s="67"/>
      <c r="G11" s="67"/>
      <c r="H11" s="67"/>
      <c r="I11" s="71"/>
      <c r="J11" s="72"/>
      <c r="K11" s="72"/>
    </row>
    <row r="12" s="54" customFormat="1" ht="18" customHeight="1" spans="1:11">
      <c r="A12" s="65" t="s">
        <v>71</v>
      </c>
      <c r="B12" s="66"/>
      <c r="C12" s="66"/>
      <c r="D12" s="67"/>
      <c r="E12" s="67"/>
      <c r="F12" s="67"/>
      <c r="G12" s="67"/>
      <c r="H12" s="67"/>
      <c r="I12" s="71"/>
      <c r="J12" s="72"/>
      <c r="K12" s="72"/>
    </row>
    <row r="13" s="54" customFormat="1" ht="18" customHeight="1" spans="1:11">
      <c r="A13" s="65" t="s">
        <v>72</v>
      </c>
      <c r="B13" s="66"/>
      <c r="C13" s="66"/>
      <c r="D13" s="67"/>
      <c r="E13" s="67"/>
      <c r="F13" s="67"/>
      <c r="G13" s="67"/>
      <c r="H13" s="67"/>
      <c r="I13" s="71"/>
      <c r="J13" s="72"/>
      <c r="K13" s="72"/>
    </row>
    <row r="14" s="54" customFormat="1" ht="18" customHeight="1" spans="1:11">
      <c r="A14" s="65" t="s">
        <v>73</v>
      </c>
      <c r="B14" s="66"/>
      <c r="C14" s="66"/>
      <c r="D14" s="67"/>
      <c r="E14" s="67"/>
      <c r="F14" s="67"/>
      <c r="G14" s="67"/>
      <c r="H14" s="67"/>
      <c r="I14" s="71"/>
      <c r="J14" s="72"/>
      <c r="K14" s="72"/>
    </row>
    <row r="15" s="54" customFormat="1" ht="18" customHeight="1" spans="1:11">
      <c r="A15" s="65" t="s">
        <v>74</v>
      </c>
      <c r="B15" s="66"/>
      <c r="C15" s="66"/>
      <c r="D15" s="67"/>
      <c r="E15" s="67"/>
      <c r="F15" s="67"/>
      <c r="G15" s="67"/>
      <c r="H15" s="67"/>
      <c r="I15" s="71"/>
      <c r="J15" s="72"/>
      <c r="K15" s="72"/>
    </row>
    <row r="16" s="54" customFormat="1" ht="18" customHeight="1" spans="1:11">
      <c r="A16" s="65" t="s">
        <v>75</v>
      </c>
      <c r="B16" s="66"/>
      <c r="C16" s="66"/>
      <c r="D16" s="67"/>
      <c r="E16" s="67"/>
      <c r="F16" s="67"/>
      <c r="G16" s="67"/>
      <c r="H16" s="67"/>
      <c r="I16" s="71"/>
      <c r="J16" s="72"/>
      <c r="K16" s="72"/>
    </row>
    <row r="17" s="54" customFormat="1" ht="18" customHeight="1" spans="1:11">
      <c r="A17" s="65" t="s">
        <v>76</v>
      </c>
      <c r="B17" s="66"/>
      <c r="C17" s="66"/>
      <c r="D17" s="67"/>
      <c r="E17" s="67"/>
      <c r="F17" s="67"/>
      <c r="G17" s="67"/>
      <c r="H17" s="67"/>
      <c r="I17" s="71"/>
      <c r="J17" s="72"/>
      <c r="K17" s="72"/>
    </row>
    <row r="18" s="54" customFormat="1" ht="18" customHeight="1" spans="1:11">
      <c r="A18" s="65" t="s">
        <v>77</v>
      </c>
      <c r="B18" s="66"/>
      <c r="C18" s="66"/>
      <c r="D18" s="67"/>
      <c r="E18" s="67"/>
      <c r="F18" s="67"/>
      <c r="G18" s="67"/>
      <c r="H18" s="67"/>
      <c r="I18" s="71"/>
      <c r="J18" s="72"/>
      <c r="K18" s="72"/>
    </row>
    <row r="19" s="54" customFormat="1" ht="18" customHeight="1" spans="1:11">
      <c r="A19" s="65" t="s">
        <v>78</v>
      </c>
      <c r="B19" s="66">
        <f>SUM(D19:G19)</f>
        <v>0</v>
      </c>
      <c r="C19" s="66">
        <f>IF(C6&gt;=10,B19+C18,0)</f>
        <v>0</v>
      </c>
      <c r="D19" s="67">
        <f>IF(C6&gt;=10,(VLOOKUP(C3,建设项目明细表!C:FH,123,FALSE)),0)</f>
        <v>0</v>
      </c>
      <c r="E19" s="67">
        <f>IF(C6&gt;=10,(VLOOKUP(C3,建设项目明细表!C:FH,127,FALSE)),0)</f>
        <v>0</v>
      </c>
      <c r="F19" s="67">
        <f>IF(C6&gt;=10,(VLOOKUP(C3,建设项目明细表!C:FH,128,FALSE)),0)</f>
        <v>0</v>
      </c>
      <c r="G19" s="67">
        <f>IF(C6&gt;=10,(VLOOKUP(C3,建设项目明细表!C:FH,124,FALSE)),0)+IF(C6&gt;=10,(VLOOKUP(C3,建设项目明细表!C:FH,125,FALSE)),0)+H19</f>
        <v>0</v>
      </c>
      <c r="H19" s="67">
        <f>IF(C6&gt;=10,(VLOOKUP(C3,建设项目明细表!C:FH,126,FALSE)),0)</f>
        <v>0</v>
      </c>
      <c r="I19" s="71"/>
      <c r="J19" s="72"/>
      <c r="K19" s="72"/>
    </row>
    <row r="20" s="54" customFormat="1" ht="18" customHeight="1" spans="1:11">
      <c r="A20" s="65" t="s">
        <v>79</v>
      </c>
      <c r="B20" s="66">
        <f>SUM(D20:G20)</f>
        <v>0</v>
      </c>
      <c r="C20" s="66">
        <f>IF(C6&gt;=11,B20+C19,0)</f>
        <v>0</v>
      </c>
      <c r="D20" s="67">
        <f>IF(C6&gt;=11,(VLOOKUP(C3,建设项目明细表!C:FH,137,FALSE)),0)</f>
        <v>0</v>
      </c>
      <c r="E20" s="67">
        <f>IF(C6&gt;=11,(VLOOKUP(C3,建设项目明细表!C:FH,141,FALSE)),0)</f>
        <v>0</v>
      </c>
      <c r="F20" s="67">
        <f>IF(C6&gt;=11,(VLOOKUP(C3,建设项目明细表!C:FH,142,FALSE)),0)</f>
        <v>0</v>
      </c>
      <c r="G20" s="67">
        <f>IF(C6&gt;=11,(VLOOKUP(C3,建设项目明细表!C:FH,138,FALSE)),0)+IF(C6&gt;=11,(VLOOKUP(C3,建设项目明细表!C:FH,139,FALSE)),0)+H20</f>
        <v>0</v>
      </c>
      <c r="H20" s="67">
        <f>IF(C6&gt;=11,(VLOOKUP(C3,建设项目明细表!C:FH,140,FALSE)),0)</f>
        <v>0</v>
      </c>
      <c r="I20" s="71"/>
      <c r="J20" s="72"/>
      <c r="K20" s="72"/>
    </row>
    <row r="21" s="54" customFormat="1" ht="18" customHeight="1" spans="1:11">
      <c r="A21" s="65" t="s">
        <v>80</v>
      </c>
      <c r="B21" s="66">
        <f>SUM(D21:G21)</f>
        <v>0</v>
      </c>
      <c r="C21" s="66">
        <f>IF(C6&gt;=12,B21+C20,0)</f>
        <v>0</v>
      </c>
      <c r="D21" s="67">
        <f>IF(C6&gt;=12,(VLOOKUP(C3,建设项目明细表!C:FH,151,FALSE)),0)</f>
        <v>0</v>
      </c>
      <c r="E21" s="67">
        <f>IF(C6&gt;=12,(VLOOKUP(C3,建设项目明细表!C:FH,155,FALSE)),0)</f>
        <v>0</v>
      </c>
      <c r="F21" s="67">
        <f>IF(C6&gt;=12,(VLOOKUP(C3,建设项目明细表!C:FH,156,FALSE)),0)</f>
        <v>0</v>
      </c>
      <c r="G21" s="67">
        <f>IF(C6&gt;=12,(VLOOKUP(C3,建设项目明细表!C:FH,152,FALSE)),0)+IF(C6&gt;=12,(VLOOKUP(C3,建设项目明细表!C:FH,153,FALSE)),0)+H21</f>
        <v>0</v>
      </c>
      <c r="H21" s="67">
        <f>IF(C6&gt;=12,(VLOOKUP(C3,建设项目明细表!C:FH,154,FALSE)),0)</f>
        <v>0</v>
      </c>
      <c r="I21" s="71"/>
      <c r="J21" s="72"/>
      <c r="K21" s="72"/>
    </row>
    <row r="23" spans="1:1">
      <c r="A23" s="68" t="s">
        <v>81</v>
      </c>
    </row>
    <row r="24" spans="1:1">
      <c r="A24" s="69" t="s">
        <v>82</v>
      </c>
    </row>
    <row r="25" s="56" customFormat="1" ht="15.75" spans="1:1">
      <c r="A25" s="69" t="s">
        <v>6</v>
      </c>
    </row>
    <row r="26" spans="1:1">
      <c r="A26" t="s">
        <v>7</v>
      </c>
    </row>
    <row r="27" spans="1:1">
      <c r="A27" s="69" t="s">
        <v>83</v>
      </c>
    </row>
    <row r="28" spans="1:1">
      <c r="A28" t="s">
        <v>9</v>
      </c>
    </row>
    <row r="29" spans="1:1">
      <c r="A29" s="60" t="s">
        <v>10</v>
      </c>
    </row>
    <row r="30" spans="1:1">
      <c r="A30" s="60" t="s">
        <v>11</v>
      </c>
    </row>
    <row r="31" spans="1:1">
      <c r="A31" t="s">
        <v>12</v>
      </c>
    </row>
  </sheetData>
  <mergeCells count="1">
    <mergeCell ref="A1:K1"/>
  </mergeCells>
  <conditionalFormatting sqref="E3:E6">
    <cfRule type="notContainsBlanks" dxfId="0" priority="1">
      <formula>LEN(TRIM(E3))&gt;0</formula>
    </cfRule>
  </conditionalFormatting>
  <dataValidations count="2">
    <dataValidation type="list" allowBlank="1" showInputMessage="1" showErrorMessage="1" sqref="C6">
      <formula1>#REF!</formula1>
    </dataValidation>
    <dataValidation type="list" allowBlank="1" showInputMessage="1" showErrorMessage="1" sqref="C5">
      <formula1>"1.工程结算单或进度单,2.会计科目或支付凭证"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M14"/>
  <sheetViews>
    <sheetView workbookViewId="0">
      <pane xSplit="4" ySplit="1" topLeftCell="E2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3.5"/>
  <cols>
    <col min="3" max="3" width="13.5416666666667" customWidth="1"/>
    <col min="6" max="8" width="9.5" customWidth="1"/>
    <col min="168" max="168" width="9.375"/>
  </cols>
  <sheetData>
    <row r="1" s="27" customFormat="1" ht="40.5" spans="1:169">
      <c r="A1" s="32" t="s">
        <v>84</v>
      </c>
      <c r="B1" s="32" t="s">
        <v>85</v>
      </c>
      <c r="C1" s="33" t="s">
        <v>86</v>
      </c>
      <c r="D1" s="33" t="s">
        <v>87</v>
      </c>
      <c r="E1" s="42" t="s">
        <v>88</v>
      </c>
      <c r="F1" s="43" t="s">
        <v>89</v>
      </c>
      <c r="G1" s="43" t="s">
        <v>90</v>
      </c>
      <c r="H1" s="43" t="s">
        <v>91</v>
      </c>
      <c r="I1" s="47" t="s">
        <v>92</v>
      </c>
      <c r="J1" s="47" t="s">
        <v>93</v>
      </c>
      <c r="K1" s="47" t="s">
        <v>94</v>
      </c>
      <c r="L1" s="47" t="s">
        <v>95</v>
      </c>
      <c r="M1" s="43" t="s">
        <v>96</v>
      </c>
      <c r="N1" s="43" t="s">
        <v>97</v>
      </c>
      <c r="O1" s="43" t="s">
        <v>98</v>
      </c>
      <c r="P1" s="47" t="s">
        <v>99</v>
      </c>
      <c r="Q1" s="47" t="s">
        <v>100</v>
      </c>
      <c r="R1" s="47" t="s">
        <v>101</v>
      </c>
      <c r="S1" s="47" t="s">
        <v>102</v>
      </c>
      <c r="T1" s="47" t="s">
        <v>103</v>
      </c>
      <c r="U1" s="43" t="s">
        <v>104</v>
      </c>
      <c r="V1" s="43" t="s">
        <v>105</v>
      </c>
      <c r="W1" s="43" t="s">
        <v>106</v>
      </c>
      <c r="X1" s="43" t="s">
        <v>107</v>
      </c>
      <c r="Y1" s="47" t="s">
        <v>108</v>
      </c>
      <c r="Z1" s="47" t="s">
        <v>109</v>
      </c>
      <c r="AA1" s="43" t="s">
        <v>110</v>
      </c>
      <c r="AB1" s="43" t="s">
        <v>111</v>
      </c>
      <c r="AC1" s="43" t="s">
        <v>112</v>
      </c>
      <c r="AD1" s="47" t="s">
        <v>113</v>
      </c>
      <c r="AE1" s="47" t="s">
        <v>114</v>
      </c>
      <c r="AF1" s="47" t="s">
        <v>115</v>
      </c>
      <c r="AG1" s="47" t="s">
        <v>116</v>
      </c>
      <c r="AH1" s="47" t="s">
        <v>117</v>
      </c>
      <c r="AI1" s="43" t="s">
        <v>118</v>
      </c>
      <c r="AJ1" s="43" t="s">
        <v>119</v>
      </c>
      <c r="AK1" s="43" t="s">
        <v>120</v>
      </c>
      <c r="AL1" s="43" t="s">
        <v>121</v>
      </c>
      <c r="AM1" s="47" t="s">
        <v>122</v>
      </c>
      <c r="AN1" s="47" t="s">
        <v>123</v>
      </c>
      <c r="AO1" s="43" t="s">
        <v>124</v>
      </c>
      <c r="AP1" s="43" t="s">
        <v>125</v>
      </c>
      <c r="AQ1" s="43" t="s">
        <v>126</v>
      </c>
      <c r="AR1" s="47" t="s">
        <v>127</v>
      </c>
      <c r="AS1" s="47" t="s">
        <v>128</v>
      </c>
      <c r="AT1" s="47" t="s">
        <v>129</v>
      </c>
      <c r="AU1" s="47" t="s">
        <v>130</v>
      </c>
      <c r="AV1" s="47" t="s">
        <v>131</v>
      </c>
      <c r="AW1" s="43" t="s">
        <v>132</v>
      </c>
      <c r="AX1" s="43" t="s">
        <v>133</v>
      </c>
      <c r="AY1" s="43" t="s">
        <v>134</v>
      </c>
      <c r="AZ1" s="43" t="s">
        <v>135</v>
      </c>
      <c r="BA1" s="47" t="s">
        <v>136</v>
      </c>
      <c r="BB1" s="47" t="s">
        <v>137</v>
      </c>
      <c r="BC1" s="43" t="s">
        <v>138</v>
      </c>
      <c r="BD1" s="43" t="s">
        <v>139</v>
      </c>
      <c r="BE1" s="43" t="s">
        <v>140</v>
      </c>
      <c r="BF1" s="47" t="s">
        <v>141</v>
      </c>
      <c r="BG1" s="47" t="s">
        <v>142</v>
      </c>
      <c r="BH1" s="47" t="s">
        <v>143</v>
      </c>
      <c r="BI1" s="47" t="s">
        <v>144</v>
      </c>
      <c r="BJ1" s="47" t="s">
        <v>145</v>
      </c>
      <c r="BK1" s="43" t="s">
        <v>146</v>
      </c>
      <c r="BL1" s="43" t="s">
        <v>147</v>
      </c>
      <c r="BM1" s="43" t="s">
        <v>148</v>
      </c>
      <c r="BN1" s="43" t="s">
        <v>149</v>
      </c>
      <c r="BO1" s="47" t="s">
        <v>150</v>
      </c>
      <c r="BP1" s="47" t="s">
        <v>151</v>
      </c>
      <c r="BQ1" s="43" t="s">
        <v>152</v>
      </c>
      <c r="BR1" s="43" t="s">
        <v>153</v>
      </c>
      <c r="BS1" s="43" t="s">
        <v>154</v>
      </c>
      <c r="BT1" s="47" t="s">
        <v>155</v>
      </c>
      <c r="BU1" s="47" t="s">
        <v>156</v>
      </c>
      <c r="BV1" s="47" t="s">
        <v>157</v>
      </c>
      <c r="BW1" s="47" t="s">
        <v>158</v>
      </c>
      <c r="BX1" s="47" t="s">
        <v>159</v>
      </c>
      <c r="BY1" s="43" t="s">
        <v>160</v>
      </c>
      <c r="BZ1" s="43" t="s">
        <v>161</v>
      </c>
      <c r="CA1" s="43" t="s">
        <v>162</v>
      </c>
      <c r="CB1" s="43" t="s">
        <v>163</v>
      </c>
      <c r="CC1" s="47" t="s">
        <v>164</v>
      </c>
      <c r="CD1" s="47" t="s">
        <v>165</v>
      </c>
      <c r="CE1" s="43" t="s">
        <v>166</v>
      </c>
      <c r="CF1" s="43" t="s">
        <v>167</v>
      </c>
      <c r="CG1" s="43" t="s">
        <v>168</v>
      </c>
      <c r="CH1" s="47" t="s">
        <v>169</v>
      </c>
      <c r="CI1" s="47" t="s">
        <v>170</v>
      </c>
      <c r="CJ1" s="47" t="s">
        <v>171</v>
      </c>
      <c r="CK1" s="47" t="s">
        <v>172</v>
      </c>
      <c r="CL1" s="47" t="s">
        <v>173</v>
      </c>
      <c r="CM1" s="43" t="s">
        <v>174</v>
      </c>
      <c r="CN1" s="43" t="s">
        <v>175</v>
      </c>
      <c r="CO1" s="43" t="s">
        <v>176</v>
      </c>
      <c r="CP1" s="43" t="s">
        <v>177</v>
      </c>
      <c r="CQ1" s="47" t="s">
        <v>178</v>
      </c>
      <c r="CR1" s="47" t="s">
        <v>179</v>
      </c>
      <c r="CS1" s="43" t="s">
        <v>180</v>
      </c>
      <c r="CT1" s="43" t="s">
        <v>181</v>
      </c>
      <c r="CU1" s="43" t="s">
        <v>182</v>
      </c>
      <c r="CV1" s="47" t="s">
        <v>183</v>
      </c>
      <c r="CW1" s="47" t="s">
        <v>184</v>
      </c>
      <c r="CX1" s="47" t="s">
        <v>185</v>
      </c>
      <c r="CY1" s="47" t="s">
        <v>186</v>
      </c>
      <c r="CZ1" s="47" t="s">
        <v>187</v>
      </c>
      <c r="DA1" s="43" t="s">
        <v>188</v>
      </c>
      <c r="DB1" s="43" t="s">
        <v>189</v>
      </c>
      <c r="DC1" s="43" t="s">
        <v>190</v>
      </c>
      <c r="DD1" s="43" t="s">
        <v>191</v>
      </c>
      <c r="DE1" s="47" t="s">
        <v>192</v>
      </c>
      <c r="DF1" s="47" t="s">
        <v>193</v>
      </c>
      <c r="DG1" s="43" t="s">
        <v>194</v>
      </c>
      <c r="DH1" s="43" t="s">
        <v>195</v>
      </c>
      <c r="DI1" s="43" t="s">
        <v>196</v>
      </c>
      <c r="DJ1" s="47" t="s">
        <v>197</v>
      </c>
      <c r="DK1" s="47" t="s">
        <v>198</v>
      </c>
      <c r="DL1" s="47" t="s">
        <v>199</v>
      </c>
      <c r="DM1" s="47" t="s">
        <v>200</v>
      </c>
      <c r="DN1" s="47" t="s">
        <v>201</v>
      </c>
      <c r="DO1" s="43" t="s">
        <v>202</v>
      </c>
      <c r="DP1" s="43" t="s">
        <v>203</v>
      </c>
      <c r="DQ1" s="43" t="s">
        <v>204</v>
      </c>
      <c r="DR1" s="43" t="s">
        <v>205</v>
      </c>
      <c r="DS1" s="47" t="s">
        <v>206</v>
      </c>
      <c r="DT1" s="47" t="s">
        <v>207</v>
      </c>
      <c r="DU1" s="43" t="s">
        <v>208</v>
      </c>
      <c r="DV1" s="43" t="s">
        <v>209</v>
      </c>
      <c r="DW1" s="43" t="s">
        <v>210</v>
      </c>
      <c r="DX1" s="47" t="s">
        <v>211</v>
      </c>
      <c r="DY1" s="47" t="s">
        <v>212</v>
      </c>
      <c r="DZ1" s="47" t="s">
        <v>213</v>
      </c>
      <c r="EA1" s="47" t="s">
        <v>214</v>
      </c>
      <c r="EB1" s="47" t="s">
        <v>215</v>
      </c>
      <c r="EC1" s="43" t="s">
        <v>216</v>
      </c>
      <c r="ED1" s="43" t="s">
        <v>217</v>
      </c>
      <c r="EE1" s="43" t="s">
        <v>218</v>
      </c>
      <c r="EF1" s="43" t="s">
        <v>219</v>
      </c>
      <c r="EG1" s="47" t="s">
        <v>220</v>
      </c>
      <c r="EH1" s="47" t="s">
        <v>221</v>
      </c>
      <c r="EI1" s="43" t="s">
        <v>222</v>
      </c>
      <c r="EJ1" s="43" t="s">
        <v>223</v>
      </c>
      <c r="EK1" s="43" t="s">
        <v>224</v>
      </c>
      <c r="EL1" s="47" t="s">
        <v>225</v>
      </c>
      <c r="EM1" s="47" t="s">
        <v>226</v>
      </c>
      <c r="EN1" s="47" t="s">
        <v>227</v>
      </c>
      <c r="EO1" s="47" t="s">
        <v>228</v>
      </c>
      <c r="EP1" s="47" t="s">
        <v>229</v>
      </c>
      <c r="EQ1" s="43" t="s">
        <v>230</v>
      </c>
      <c r="ER1" s="43" t="s">
        <v>231</v>
      </c>
      <c r="ES1" s="43" t="s">
        <v>232</v>
      </c>
      <c r="ET1" s="43" t="s">
        <v>233</v>
      </c>
      <c r="EU1" s="47" t="s">
        <v>234</v>
      </c>
      <c r="EV1" s="47" t="s">
        <v>235</v>
      </c>
      <c r="EW1" s="43" t="s">
        <v>236</v>
      </c>
      <c r="EX1" s="43" t="s">
        <v>237</v>
      </c>
      <c r="EY1" s="43" t="s">
        <v>238</v>
      </c>
      <c r="EZ1" s="47" t="s">
        <v>239</v>
      </c>
      <c r="FA1" s="47" t="s">
        <v>240</v>
      </c>
      <c r="FB1" s="47" t="s">
        <v>241</v>
      </c>
      <c r="FC1" s="47" t="s">
        <v>242</v>
      </c>
      <c r="FD1" s="47" t="s">
        <v>243</v>
      </c>
      <c r="FE1" s="43" t="s">
        <v>244</v>
      </c>
      <c r="FF1" s="43" t="s">
        <v>245</v>
      </c>
      <c r="FG1" s="43" t="s">
        <v>246</v>
      </c>
      <c r="FH1" s="43" t="s">
        <v>247</v>
      </c>
      <c r="FI1" s="47" t="s">
        <v>248</v>
      </c>
      <c r="FJ1" s="47" t="s">
        <v>249</v>
      </c>
      <c r="FK1" s="43" t="s">
        <v>250</v>
      </c>
      <c r="FL1" s="43" t="s">
        <v>29</v>
      </c>
      <c r="FM1" s="47" t="s">
        <v>251</v>
      </c>
    </row>
    <row r="2" s="28" customFormat="1" ht="29" customHeight="1" spans="1:169">
      <c r="A2" s="34"/>
      <c r="B2" s="34"/>
      <c r="C2" s="35"/>
      <c r="D2" s="35" t="s">
        <v>68</v>
      </c>
      <c r="E2" s="35">
        <f>SUM(E3:E14)</f>
        <v>32500</v>
      </c>
      <c r="F2" s="35">
        <f>SUM(F3:F14)</f>
        <v>10200</v>
      </c>
      <c r="G2" s="35">
        <f t="shared" ref="G2:AN2" si="0">SUM(G3:G14)</f>
        <v>1800</v>
      </c>
      <c r="H2" s="35">
        <f t="shared" si="0"/>
        <v>2100</v>
      </c>
      <c r="I2" s="35">
        <f t="shared" si="0"/>
        <v>1200</v>
      </c>
      <c r="J2" s="35">
        <f t="shared" si="0"/>
        <v>1400</v>
      </c>
      <c r="K2" s="35">
        <f t="shared" si="0"/>
        <v>2400</v>
      </c>
      <c r="L2" s="35">
        <f t="shared" si="0"/>
        <v>19100</v>
      </c>
      <c r="M2" s="35">
        <f t="shared" si="0"/>
        <v>8100</v>
      </c>
      <c r="N2" s="35">
        <f t="shared" si="0"/>
        <v>800</v>
      </c>
      <c r="O2" s="35">
        <f t="shared" si="0"/>
        <v>1800</v>
      </c>
      <c r="P2" s="35">
        <f t="shared" si="0"/>
        <v>800</v>
      </c>
      <c r="Q2" s="35">
        <f t="shared" si="0"/>
        <v>900</v>
      </c>
      <c r="R2" s="35">
        <f t="shared" si="0"/>
        <v>1600</v>
      </c>
      <c r="S2" s="35">
        <f t="shared" si="0"/>
        <v>14000</v>
      </c>
      <c r="T2" s="35">
        <f t="shared" si="0"/>
        <v>33100</v>
      </c>
      <c r="U2" s="35">
        <f t="shared" si="0"/>
        <v>18300</v>
      </c>
      <c r="V2" s="35">
        <f t="shared" si="0"/>
        <v>2000</v>
      </c>
      <c r="W2" s="35">
        <f t="shared" si="0"/>
        <v>2600</v>
      </c>
      <c r="X2" s="35">
        <f t="shared" si="0"/>
        <v>3900</v>
      </c>
      <c r="Y2" s="35">
        <f t="shared" si="0"/>
        <v>2300</v>
      </c>
      <c r="Z2" s="35">
        <f t="shared" si="0"/>
        <v>4000</v>
      </c>
      <c r="AA2" s="35">
        <f t="shared" si="0"/>
        <v>13400</v>
      </c>
      <c r="AB2" s="35">
        <f t="shared" si="0"/>
        <v>2400</v>
      </c>
      <c r="AC2" s="35">
        <f t="shared" si="0"/>
        <v>3100</v>
      </c>
      <c r="AD2" s="35">
        <f t="shared" si="0"/>
        <v>800</v>
      </c>
      <c r="AE2" s="35">
        <f t="shared" si="0"/>
        <v>1900</v>
      </c>
      <c r="AF2" s="35">
        <f t="shared" si="0"/>
        <v>3200</v>
      </c>
      <c r="AG2" s="35">
        <f t="shared" si="0"/>
        <v>24800</v>
      </c>
      <c r="AH2" s="35">
        <f t="shared" si="0"/>
        <v>57900</v>
      </c>
      <c r="AI2" s="35">
        <f t="shared" si="0"/>
        <v>31700</v>
      </c>
      <c r="AJ2" s="35">
        <f t="shared" si="0"/>
        <v>2800</v>
      </c>
      <c r="AK2" s="35">
        <f t="shared" si="0"/>
        <v>5000</v>
      </c>
      <c r="AL2" s="35">
        <f t="shared" si="0"/>
        <v>7000</v>
      </c>
      <c r="AM2" s="35">
        <f t="shared" si="0"/>
        <v>4200</v>
      </c>
      <c r="AN2" s="35">
        <f t="shared" si="0"/>
        <v>7200</v>
      </c>
      <c r="AO2" s="35">
        <f>SUM(AO3:AO16)</f>
        <v>13900</v>
      </c>
      <c r="AP2" s="35">
        <f t="shared" ref="AP2:BU2" si="1">SUM(AP3:AP16)</f>
        <v>4700</v>
      </c>
      <c r="AQ2" s="35">
        <f t="shared" si="1"/>
        <v>5100</v>
      </c>
      <c r="AR2" s="35">
        <f t="shared" si="1"/>
        <v>1500</v>
      </c>
      <c r="AS2" s="35">
        <f t="shared" si="1"/>
        <v>3100</v>
      </c>
      <c r="AT2" s="35">
        <f t="shared" si="1"/>
        <v>2500</v>
      </c>
      <c r="AU2" s="35">
        <f t="shared" si="1"/>
        <v>30800</v>
      </c>
      <c r="AV2" s="35">
        <f t="shared" si="1"/>
        <v>88700</v>
      </c>
      <c r="AW2" s="35">
        <f t="shared" si="1"/>
        <v>45600</v>
      </c>
      <c r="AX2" s="35">
        <f t="shared" si="1"/>
        <v>4300</v>
      </c>
      <c r="AY2" s="35">
        <f t="shared" si="1"/>
        <v>9700</v>
      </c>
      <c r="AZ2" s="35">
        <f t="shared" si="1"/>
        <v>12100</v>
      </c>
      <c r="BA2" s="35">
        <f t="shared" si="1"/>
        <v>7300</v>
      </c>
      <c r="BB2" s="35">
        <f t="shared" si="1"/>
        <v>9700</v>
      </c>
      <c r="BC2" s="35">
        <f t="shared" si="1"/>
        <v>16300</v>
      </c>
      <c r="BD2" s="35">
        <f t="shared" si="1"/>
        <v>3200</v>
      </c>
      <c r="BE2" s="35">
        <f t="shared" si="1"/>
        <v>5600</v>
      </c>
      <c r="BF2" s="35">
        <f t="shared" si="1"/>
        <v>1500</v>
      </c>
      <c r="BG2" s="35">
        <f t="shared" si="1"/>
        <v>6200</v>
      </c>
      <c r="BH2" s="35">
        <f t="shared" si="1"/>
        <v>9500</v>
      </c>
      <c r="BI2" s="35">
        <f t="shared" si="1"/>
        <v>42300</v>
      </c>
      <c r="BJ2" s="35">
        <f t="shared" si="1"/>
        <v>131000</v>
      </c>
      <c r="BK2" s="35">
        <f t="shared" si="1"/>
        <v>61900</v>
      </c>
      <c r="BL2" s="35">
        <f t="shared" si="1"/>
        <v>5800</v>
      </c>
      <c r="BM2" s="35">
        <f t="shared" si="1"/>
        <v>12900</v>
      </c>
      <c r="BN2" s="35">
        <f t="shared" si="1"/>
        <v>17700</v>
      </c>
      <c r="BO2" s="35">
        <f t="shared" si="1"/>
        <v>13500</v>
      </c>
      <c r="BP2" s="35">
        <f t="shared" si="1"/>
        <v>19200</v>
      </c>
      <c r="BQ2" s="35">
        <f t="shared" si="1"/>
        <v>7500</v>
      </c>
      <c r="BR2" s="35">
        <f t="shared" si="1"/>
        <v>2400</v>
      </c>
      <c r="BS2" s="35">
        <f t="shared" si="1"/>
        <v>3800</v>
      </c>
      <c r="BT2" s="35">
        <f t="shared" si="1"/>
        <v>3500</v>
      </c>
      <c r="BU2" s="35">
        <f t="shared" si="1"/>
        <v>2200</v>
      </c>
      <c r="BV2" s="35">
        <f t="shared" ref="BV2:DA2" si="2">SUM(BV3:BV16)</f>
        <v>3600</v>
      </c>
      <c r="BW2" s="35">
        <f t="shared" si="2"/>
        <v>23000</v>
      </c>
      <c r="BX2" s="35">
        <f t="shared" si="2"/>
        <v>154000</v>
      </c>
      <c r="BY2" s="35">
        <f t="shared" si="2"/>
        <v>69400</v>
      </c>
      <c r="BZ2" s="35">
        <f t="shared" si="2"/>
        <v>9300</v>
      </c>
      <c r="CA2" s="35">
        <f t="shared" si="2"/>
        <v>15300</v>
      </c>
      <c r="CB2" s="35">
        <f t="shared" si="2"/>
        <v>21500</v>
      </c>
      <c r="CC2" s="35">
        <f t="shared" si="2"/>
        <v>15700</v>
      </c>
      <c r="CD2" s="35">
        <f t="shared" si="2"/>
        <v>22800</v>
      </c>
      <c r="CE2" s="35">
        <f t="shared" si="2"/>
        <v>8700</v>
      </c>
      <c r="CF2" s="35">
        <f t="shared" si="2"/>
        <v>3400</v>
      </c>
      <c r="CG2" s="35">
        <f t="shared" si="2"/>
        <v>3200</v>
      </c>
      <c r="CH2" s="35">
        <f t="shared" si="2"/>
        <v>3200</v>
      </c>
      <c r="CI2" s="35">
        <f t="shared" si="2"/>
        <v>2600</v>
      </c>
      <c r="CJ2" s="35">
        <f t="shared" si="2"/>
        <v>3400</v>
      </c>
      <c r="CK2" s="35">
        <f t="shared" si="2"/>
        <v>24500</v>
      </c>
      <c r="CL2" s="35">
        <f t="shared" si="2"/>
        <v>178500</v>
      </c>
      <c r="CM2" s="35">
        <f t="shared" si="2"/>
        <v>78100</v>
      </c>
      <c r="CN2" s="35">
        <f t="shared" si="2"/>
        <v>12500</v>
      </c>
      <c r="CO2" s="35">
        <f t="shared" si="2"/>
        <v>18700</v>
      </c>
      <c r="CP2" s="35">
        <f t="shared" si="2"/>
        <v>24700</v>
      </c>
      <c r="CQ2" s="35">
        <f t="shared" si="2"/>
        <v>18300</v>
      </c>
      <c r="CR2" s="35">
        <f t="shared" si="2"/>
        <v>26200</v>
      </c>
      <c r="CS2" s="35">
        <f t="shared" si="2"/>
        <v>14700</v>
      </c>
      <c r="CT2" s="35">
        <f t="shared" si="2"/>
        <v>2300</v>
      </c>
      <c r="CU2" s="35">
        <f t="shared" si="2"/>
        <v>3200</v>
      </c>
      <c r="CV2" s="35">
        <f t="shared" si="2"/>
        <v>7500</v>
      </c>
      <c r="CW2" s="35">
        <f t="shared" si="2"/>
        <v>2100</v>
      </c>
      <c r="CX2" s="35">
        <f t="shared" si="2"/>
        <v>1700</v>
      </c>
      <c r="CY2" s="35">
        <f t="shared" si="2"/>
        <v>31500</v>
      </c>
      <c r="CZ2" s="35">
        <f t="shared" si="2"/>
        <v>210000</v>
      </c>
      <c r="DA2" s="35">
        <f t="shared" si="2"/>
        <v>92800</v>
      </c>
      <c r="DB2" s="35">
        <f t="shared" ref="DB2:EH2" si="3">SUM(DB3:DB16)</f>
        <v>20000</v>
      </c>
      <c r="DC2" s="35">
        <f t="shared" si="3"/>
        <v>21000</v>
      </c>
      <c r="DD2" s="35">
        <f t="shared" si="3"/>
        <v>27900</v>
      </c>
      <c r="DE2" s="35">
        <f t="shared" si="3"/>
        <v>20400</v>
      </c>
      <c r="DF2" s="35">
        <f t="shared" si="3"/>
        <v>27900</v>
      </c>
      <c r="DG2" s="35">
        <f t="shared" si="3"/>
        <v>6400</v>
      </c>
      <c r="DH2" s="35">
        <f t="shared" si="3"/>
        <v>2300</v>
      </c>
      <c r="DI2" s="35">
        <f t="shared" si="3"/>
        <v>2700</v>
      </c>
      <c r="DJ2" s="35">
        <f t="shared" si="3"/>
        <v>5500</v>
      </c>
      <c r="DK2" s="35">
        <f t="shared" si="3"/>
        <v>1400</v>
      </c>
      <c r="DL2" s="35">
        <f t="shared" si="3"/>
        <v>2100</v>
      </c>
      <c r="DM2" s="35">
        <f t="shared" si="3"/>
        <v>20400</v>
      </c>
      <c r="DN2" s="35">
        <f t="shared" si="3"/>
        <v>230400</v>
      </c>
      <c r="DO2" s="35">
        <f t="shared" si="3"/>
        <v>99200</v>
      </c>
      <c r="DP2" s="35">
        <f t="shared" si="3"/>
        <v>25500</v>
      </c>
      <c r="DQ2" s="35">
        <f t="shared" si="3"/>
        <v>23300</v>
      </c>
      <c r="DR2" s="35">
        <f t="shared" si="3"/>
        <v>30600</v>
      </c>
      <c r="DS2" s="35">
        <f t="shared" si="3"/>
        <v>21800</v>
      </c>
      <c r="DT2" s="35">
        <f t="shared" si="3"/>
        <v>30000</v>
      </c>
      <c r="DU2" s="35">
        <f t="shared" si="3"/>
        <v>2700</v>
      </c>
      <c r="DV2" s="35">
        <f t="shared" si="3"/>
        <v>1300</v>
      </c>
      <c r="DW2" s="35">
        <f t="shared" si="3"/>
        <v>3800</v>
      </c>
      <c r="DX2" s="35">
        <f t="shared" si="3"/>
        <v>800</v>
      </c>
      <c r="DY2" s="35">
        <f t="shared" si="3"/>
        <v>1500</v>
      </c>
      <c r="DZ2" s="35">
        <f t="shared" si="3"/>
        <v>1700</v>
      </c>
      <c r="EA2" s="35">
        <f t="shared" si="3"/>
        <v>11800</v>
      </c>
      <c r="EB2" s="35">
        <f t="shared" si="3"/>
        <v>242200</v>
      </c>
      <c r="EC2" s="35">
        <f t="shared" si="3"/>
        <v>101900</v>
      </c>
      <c r="ED2" s="35">
        <f t="shared" si="3"/>
        <v>26300</v>
      </c>
      <c r="EE2" s="35">
        <f t="shared" si="3"/>
        <v>24600</v>
      </c>
      <c r="EF2" s="35">
        <f t="shared" si="3"/>
        <v>34400</v>
      </c>
      <c r="EG2" s="35">
        <f t="shared" si="3"/>
        <v>23300</v>
      </c>
      <c r="EH2" s="35">
        <f t="shared" si="3"/>
        <v>31700</v>
      </c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>
        <f>SUM(FK3:FK14)</f>
        <v>0</v>
      </c>
      <c r="FL2" s="35">
        <f>SUM(FL3:FL14)</f>
        <v>0</v>
      </c>
      <c r="FM2" s="48"/>
    </row>
    <row r="3" s="28" customFormat="1" ht="29" customHeight="1" spans="1:169">
      <c r="A3" s="34">
        <v>1</v>
      </c>
      <c r="B3" s="34"/>
      <c r="C3" s="36"/>
      <c r="D3" s="37" t="s">
        <v>252</v>
      </c>
      <c r="E3" s="35">
        <v>5000</v>
      </c>
      <c r="F3" s="44">
        <v>500</v>
      </c>
      <c r="G3" s="44">
        <v>100</v>
      </c>
      <c r="H3" s="44">
        <v>100</v>
      </c>
      <c r="I3" s="44">
        <v>200</v>
      </c>
      <c r="J3" s="44">
        <v>500</v>
      </c>
      <c r="K3" s="44">
        <v>1000</v>
      </c>
      <c r="L3" s="44">
        <f>SUM(F3:K3)</f>
        <v>2400</v>
      </c>
      <c r="M3" s="44">
        <v>1000</v>
      </c>
      <c r="N3" s="44">
        <v>100</v>
      </c>
      <c r="O3" s="44">
        <v>100</v>
      </c>
      <c r="P3" s="44">
        <v>500</v>
      </c>
      <c r="Q3" s="44">
        <v>100</v>
      </c>
      <c r="R3" s="44">
        <v>100</v>
      </c>
      <c r="S3" s="44">
        <f>SUM(M3:R3)</f>
        <v>1900</v>
      </c>
      <c r="T3" s="44">
        <f>SUM(U3:Z3)</f>
        <v>4300</v>
      </c>
      <c r="U3" s="44">
        <f t="shared" ref="U3:U13" si="4">F3+M3</f>
        <v>1500</v>
      </c>
      <c r="V3" s="44">
        <f t="shared" ref="V3:V13" si="5">I3+P3</f>
        <v>700</v>
      </c>
      <c r="W3" s="44">
        <f>G3+N3</f>
        <v>200</v>
      </c>
      <c r="X3" s="44">
        <f>H3+O3</f>
        <v>200</v>
      </c>
      <c r="Y3" s="44">
        <f>J3+Q3</f>
        <v>600</v>
      </c>
      <c r="Z3" s="44">
        <f>K3+R3</f>
        <v>1100</v>
      </c>
      <c r="AA3" s="44">
        <v>2000</v>
      </c>
      <c r="AB3" s="44">
        <v>300</v>
      </c>
      <c r="AC3" s="44">
        <v>200</v>
      </c>
      <c r="AD3" s="44">
        <v>500</v>
      </c>
      <c r="AE3" s="44">
        <v>500</v>
      </c>
      <c r="AF3" s="44">
        <v>500</v>
      </c>
      <c r="AG3" s="44">
        <f>SUM(AA3:AF3)</f>
        <v>4000</v>
      </c>
      <c r="AH3" s="44">
        <f>AI3+AJ3+AK3+AL3+AM3+AN3</f>
        <v>8300</v>
      </c>
      <c r="AI3" s="44">
        <f t="shared" ref="AI3:AI20" si="6">AA3+U3</f>
        <v>3500</v>
      </c>
      <c r="AJ3" s="44">
        <f t="shared" ref="AJ3:AJ11" si="7">AD3+V3</f>
        <v>1200</v>
      </c>
      <c r="AK3" s="44">
        <f>AB3+W3</f>
        <v>500</v>
      </c>
      <c r="AL3" s="44">
        <f>AC3+X3</f>
        <v>400</v>
      </c>
      <c r="AM3" s="44">
        <f>AE3+Y3</f>
        <v>1100</v>
      </c>
      <c r="AN3" s="44">
        <f>AF3+Z3</f>
        <v>1600</v>
      </c>
      <c r="AO3" s="44">
        <v>1000</v>
      </c>
      <c r="AP3" s="44">
        <v>500</v>
      </c>
      <c r="AQ3" s="44">
        <v>300</v>
      </c>
      <c r="AR3" s="44">
        <v>500</v>
      </c>
      <c r="AS3" s="44">
        <v>800</v>
      </c>
      <c r="AT3" s="44">
        <v>600</v>
      </c>
      <c r="AU3" s="44">
        <f>SUM(AO3:AT3)</f>
        <v>3700</v>
      </c>
      <c r="AV3" s="44">
        <f>SUM(AW3:BB3)</f>
        <v>12000</v>
      </c>
      <c r="AW3" s="44">
        <f>AI3+AO3</f>
        <v>4500</v>
      </c>
      <c r="AX3" s="44">
        <f>AJ3+AR3</f>
        <v>1700</v>
      </c>
      <c r="AY3" s="44">
        <f>AK3+AP3</f>
        <v>1000</v>
      </c>
      <c r="AZ3" s="44">
        <f>AL3+AQ3</f>
        <v>700</v>
      </c>
      <c r="BA3" s="44">
        <f>AM3+AS3</f>
        <v>1900</v>
      </c>
      <c r="BB3" s="44">
        <f>AN3+AT3</f>
        <v>2200</v>
      </c>
      <c r="BC3" s="44">
        <v>3000</v>
      </c>
      <c r="BD3" s="44">
        <v>0</v>
      </c>
      <c r="BE3" s="44">
        <v>600</v>
      </c>
      <c r="BF3" s="44">
        <v>500</v>
      </c>
      <c r="BG3" s="44">
        <v>1500</v>
      </c>
      <c r="BH3" s="44">
        <v>2000</v>
      </c>
      <c r="BI3" s="44">
        <f>SUM(BC3:BH3)</f>
        <v>7600</v>
      </c>
      <c r="BJ3" s="44">
        <f>SUM(BK3:BP3)</f>
        <v>19600</v>
      </c>
      <c r="BK3" s="44">
        <f>AW3+BC3</f>
        <v>7500</v>
      </c>
      <c r="BL3" s="44">
        <f>AX3+BF3</f>
        <v>2200</v>
      </c>
      <c r="BM3" s="44">
        <f>AY3+BD3</f>
        <v>1000</v>
      </c>
      <c r="BN3" s="44">
        <f>AZ3+BE3</f>
        <v>1300</v>
      </c>
      <c r="BO3" s="44">
        <f>BA3+BG3</f>
        <v>3400</v>
      </c>
      <c r="BP3" s="44">
        <f>BB3+BH3</f>
        <v>4200</v>
      </c>
      <c r="BQ3" s="44">
        <v>1500</v>
      </c>
      <c r="BR3" s="44">
        <v>500</v>
      </c>
      <c r="BS3" s="44">
        <v>300</v>
      </c>
      <c r="BT3" s="44">
        <v>2000</v>
      </c>
      <c r="BU3" s="44">
        <v>500</v>
      </c>
      <c r="BV3" s="44">
        <v>700</v>
      </c>
      <c r="BW3" s="44">
        <f>SUM(BQ3:BV3)</f>
        <v>5500</v>
      </c>
      <c r="BX3" s="44">
        <f>SUM(BY3:CD3)</f>
        <v>25100</v>
      </c>
      <c r="BY3" s="44">
        <f>BK3+BQ3</f>
        <v>9000</v>
      </c>
      <c r="BZ3" s="44">
        <f>BL3+BT3</f>
        <v>4200</v>
      </c>
      <c r="CA3" s="44">
        <f>BM3+BR3</f>
        <v>1500</v>
      </c>
      <c r="CB3" s="44">
        <f>BN3+BS3</f>
        <v>1600</v>
      </c>
      <c r="CC3" s="44">
        <f>BO3+BU3</f>
        <v>3900</v>
      </c>
      <c r="CD3" s="44">
        <f>BP3+BV3</f>
        <v>4900</v>
      </c>
      <c r="CE3" s="44">
        <v>2000</v>
      </c>
      <c r="CF3" s="44">
        <v>600</v>
      </c>
      <c r="CG3" s="44">
        <v>500</v>
      </c>
      <c r="CH3" s="44">
        <v>1200</v>
      </c>
      <c r="CI3" s="44">
        <v>800</v>
      </c>
      <c r="CJ3" s="44">
        <v>1200</v>
      </c>
      <c r="CK3" s="44">
        <f>SUM(CE3:CJ3)</f>
        <v>6300</v>
      </c>
      <c r="CL3" s="44">
        <f>SUM(CM3:CR3)</f>
        <v>31400</v>
      </c>
      <c r="CM3" s="44">
        <f>BY3+CE3</f>
        <v>11000</v>
      </c>
      <c r="CN3" s="44">
        <f>BZ3+CH3</f>
        <v>5400</v>
      </c>
      <c r="CO3" s="44">
        <f>CA3+CF3</f>
        <v>2100</v>
      </c>
      <c r="CP3" s="44">
        <f>CB3+CG3</f>
        <v>2100</v>
      </c>
      <c r="CQ3" s="44">
        <f>CC3+CI3</f>
        <v>4700</v>
      </c>
      <c r="CR3" s="44">
        <f>CD3+CJ3</f>
        <v>6100</v>
      </c>
      <c r="CS3" s="44">
        <v>3000</v>
      </c>
      <c r="CT3" s="44">
        <v>500</v>
      </c>
      <c r="CU3" s="44">
        <v>800</v>
      </c>
      <c r="CV3" s="44">
        <v>3500</v>
      </c>
      <c r="CW3" s="44">
        <v>300</v>
      </c>
      <c r="CX3" s="44">
        <v>600</v>
      </c>
      <c r="CY3" s="44">
        <f>SUM(CS3:CX3)</f>
        <v>8700</v>
      </c>
      <c r="CZ3" s="44">
        <f>SUM(DA3:DF3)</f>
        <v>40100</v>
      </c>
      <c r="DA3" s="44">
        <f>CM3+CS3</f>
        <v>14000</v>
      </c>
      <c r="DB3" s="44">
        <f>CN3+CV3</f>
        <v>8900</v>
      </c>
      <c r="DC3" s="44">
        <f>CO3+CT3</f>
        <v>2600</v>
      </c>
      <c r="DD3" s="44">
        <f>CP3+CU3</f>
        <v>2900</v>
      </c>
      <c r="DE3" s="44">
        <f>CQ3+CW3</f>
        <v>5000</v>
      </c>
      <c r="DF3" s="44">
        <f>CR3+CX3</f>
        <v>6700</v>
      </c>
      <c r="DG3" s="44">
        <v>1200</v>
      </c>
      <c r="DH3" s="44">
        <v>600</v>
      </c>
      <c r="DI3" s="44">
        <v>500</v>
      </c>
      <c r="DJ3" s="44">
        <v>3000</v>
      </c>
      <c r="DK3" s="44">
        <v>200</v>
      </c>
      <c r="DL3" s="44">
        <v>600</v>
      </c>
      <c r="DM3" s="44">
        <f>SUM(DG3:DL3)</f>
        <v>6100</v>
      </c>
      <c r="DN3" s="44">
        <f>SUM(DO3:DT3)</f>
        <v>46200</v>
      </c>
      <c r="DO3" s="44">
        <f>DA3+DG3</f>
        <v>15200</v>
      </c>
      <c r="DP3" s="44">
        <f>DB3+DJ3</f>
        <v>11900</v>
      </c>
      <c r="DQ3" s="44">
        <f>DC3+DH3</f>
        <v>3200</v>
      </c>
      <c r="DR3" s="44">
        <f>DD3+DI3</f>
        <v>3400</v>
      </c>
      <c r="DS3" s="44">
        <f>DE3+DK3</f>
        <v>5200</v>
      </c>
      <c r="DT3" s="44">
        <f>DF3+DL3</f>
        <v>7300</v>
      </c>
      <c r="DU3" s="44">
        <v>500</v>
      </c>
      <c r="DV3" s="44">
        <v>200</v>
      </c>
      <c r="DW3" s="44">
        <v>600</v>
      </c>
      <c r="DX3" s="44">
        <v>500</v>
      </c>
      <c r="DY3" s="44">
        <v>600</v>
      </c>
      <c r="DZ3" s="44">
        <v>500</v>
      </c>
      <c r="EA3" s="44">
        <f>SUM(DU3:DZ3)</f>
        <v>2900</v>
      </c>
      <c r="EB3" s="44">
        <f>SUM(EC3:EH3)</f>
        <v>49100</v>
      </c>
      <c r="EC3" s="44">
        <f>DO3+DU3</f>
        <v>15700</v>
      </c>
      <c r="ED3" s="44">
        <f>DP3+DX3</f>
        <v>12400</v>
      </c>
      <c r="EE3" s="44">
        <f>DQ3+DV3</f>
        <v>3400</v>
      </c>
      <c r="EF3" s="44">
        <f>DR3+DW3</f>
        <v>4000</v>
      </c>
      <c r="EG3" s="44">
        <f>DS3+DY3</f>
        <v>5800</v>
      </c>
      <c r="EH3" s="44">
        <f>DT3+DZ3</f>
        <v>7800</v>
      </c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8"/>
    </row>
    <row r="4" s="28" customFormat="1" ht="29" customHeight="1" spans="1:169">
      <c r="A4" s="34">
        <v>2</v>
      </c>
      <c r="B4" s="34"/>
      <c r="C4" s="36"/>
      <c r="D4" s="37" t="s">
        <v>253</v>
      </c>
      <c r="E4" s="35">
        <v>1000</v>
      </c>
      <c r="F4" s="44">
        <v>200</v>
      </c>
      <c r="G4" s="44">
        <v>300</v>
      </c>
      <c r="H4" s="44">
        <v>100</v>
      </c>
      <c r="I4" s="44">
        <v>0</v>
      </c>
      <c r="J4" s="44">
        <v>0</v>
      </c>
      <c r="K4" s="44">
        <v>0</v>
      </c>
      <c r="L4" s="44">
        <f t="shared" ref="L4:L11" si="8">SUM(F4:K4)</f>
        <v>600</v>
      </c>
      <c r="M4" s="44">
        <v>200</v>
      </c>
      <c r="N4" s="44">
        <v>100</v>
      </c>
      <c r="O4" s="44">
        <v>100</v>
      </c>
      <c r="P4" s="44">
        <v>0</v>
      </c>
      <c r="Q4" s="44">
        <v>0</v>
      </c>
      <c r="R4" s="44">
        <v>0</v>
      </c>
      <c r="S4" s="44">
        <f t="shared" ref="S4:S11" si="9">SUM(M4:R4)</f>
        <v>400</v>
      </c>
      <c r="T4" s="44">
        <f t="shared" ref="T4:T11" si="10">SUM(U4:Z4)</f>
        <v>1000</v>
      </c>
      <c r="U4" s="44">
        <f t="shared" si="4"/>
        <v>400</v>
      </c>
      <c r="V4" s="44">
        <f t="shared" si="5"/>
        <v>0</v>
      </c>
      <c r="W4" s="44">
        <f>G4+N4</f>
        <v>400</v>
      </c>
      <c r="X4" s="44">
        <f>H4+O4</f>
        <v>200</v>
      </c>
      <c r="Y4" s="44">
        <f>J4+Q4</f>
        <v>0</v>
      </c>
      <c r="Z4" s="44">
        <f>K4+R4</f>
        <v>0</v>
      </c>
      <c r="AA4" s="44">
        <v>500</v>
      </c>
      <c r="AB4" s="44">
        <v>300</v>
      </c>
      <c r="AC4" s="44">
        <v>200</v>
      </c>
      <c r="AD4" s="44">
        <v>0</v>
      </c>
      <c r="AE4" s="44">
        <v>0</v>
      </c>
      <c r="AF4" s="44">
        <v>0</v>
      </c>
      <c r="AG4" s="44">
        <f t="shared" ref="AG4:AG11" si="11">SUM(AA4:AF4)</f>
        <v>1000</v>
      </c>
      <c r="AH4" s="44">
        <f t="shared" ref="AH4:AH11" si="12">AI4+AJ4+AK4+AL4+AM4+AN4</f>
        <v>2000</v>
      </c>
      <c r="AI4" s="44">
        <f t="shared" si="6"/>
        <v>900</v>
      </c>
      <c r="AJ4" s="44">
        <f t="shared" si="7"/>
        <v>0</v>
      </c>
      <c r="AK4" s="44">
        <f>AB4+W4</f>
        <v>700</v>
      </c>
      <c r="AL4" s="44">
        <f>AC4+X4</f>
        <v>400</v>
      </c>
      <c r="AM4" s="44">
        <f>AE4+Y4</f>
        <v>0</v>
      </c>
      <c r="AN4" s="44">
        <f t="shared" ref="AN4:AN11" si="13">AF4+Z4</f>
        <v>0</v>
      </c>
      <c r="AO4" s="44">
        <v>500</v>
      </c>
      <c r="AP4" s="44">
        <v>500</v>
      </c>
      <c r="AQ4" s="44">
        <v>300</v>
      </c>
      <c r="AR4" s="44">
        <v>0</v>
      </c>
      <c r="AS4" s="44">
        <v>0</v>
      </c>
      <c r="AT4" s="44">
        <v>0</v>
      </c>
      <c r="AU4" s="44">
        <f t="shared" ref="AU4:AU11" si="14">SUM(AO4:AT4)</f>
        <v>1300</v>
      </c>
      <c r="AV4" s="44">
        <f t="shared" ref="AV4:AV11" si="15">SUM(AW4:BB4)</f>
        <v>3300</v>
      </c>
      <c r="AW4" s="44">
        <f t="shared" ref="AW4:AW11" si="16">AI4+AO4</f>
        <v>1400</v>
      </c>
      <c r="AX4" s="44">
        <f t="shared" ref="AX4:AX11" si="17">AJ4+AR4</f>
        <v>0</v>
      </c>
      <c r="AY4" s="44">
        <f t="shared" ref="AY4:AY11" si="18">AK4+AP4</f>
        <v>1200</v>
      </c>
      <c r="AZ4" s="44">
        <f t="shared" ref="AZ4:AZ11" si="19">AL4+AQ4</f>
        <v>700</v>
      </c>
      <c r="BA4" s="44">
        <f t="shared" ref="BA4:BA11" si="20">AM4+AS4</f>
        <v>0</v>
      </c>
      <c r="BB4" s="44">
        <f t="shared" ref="BB4:BB11" si="21">AN4+AT4</f>
        <v>0</v>
      </c>
      <c r="BC4" s="44">
        <v>500</v>
      </c>
      <c r="BD4" s="44">
        <v>300</v>
      </c>
      <c r="BE4" s="44">
        <v>300</v>
      </c>
      <c r="BF4" s="44">
        <v>0</v>
      </c>
      <c r="BG4" s="44">
        <v>0</v>
      </c>
      <c r="BH4" s="44">
        <v>0</v>
      </c>
      <c r="BI4" s="44">
        <f t="shared" ref="BI4:BI11" si="22">SUM(BC4:BH4)</f>
        <v>1100</v>
      </c>
      <c r="BJ4" s="44">
        <f t="shared" ref="BJ4:BJ11" si="23">SUM(BK4:BP4)</f>
        <v>4400</v>
      </c>
      <c r="BK4" s="44">
        <f t="shared" ref="BK4:BK11" si="24">AW4+BC4</f>
        <v>1900</v>
      </c>
      <c r="BL4" s="44">
        <f t="shared" ref="BL4:BL11" si="25">AX4+BF4</f>
        <v>0</v>
      </c>
      <c r="BM4" s="44">
        <f t="shared" ref="BM4:BM11" si="26">AY4+BD4</f>
        <v>1500</v>
      </c>
      <c r="BN4" s="44">
        <f t="shared" ref="BN4:BN11" si="27">AZ4+BE4</f>
        <v>1000</v>
      </c>
      <c r="BO4" s="44">
        <f t="shared" ref="BO4:BO11" si="28">BA4+BG4</f>
        <v>0</v>
      </c>
      <c r="BP4" s="44">
        <f t="shared" ref="BP4:BP11" si="29">BB4+BH4</f>
        <v>0</v>
      </c>
      <c r="BQ4" s="44">
        <v>200</v>
      </c>
      <c r="BR4" s="44">
        <v>300</v>
      </c>
      <c r="BS4" s="44">
        <v>500</v>
      </c>
      <c r="BT4" s="44">
        <v>0</v>
      </c>
      <c r="BU4" s="44">
        <v>0</v>
      </c>
      <c r="BV4" s="44">
        <v>0</v>
      </c>
      <c r="BW4" s="44">
        <f t="shared" ref="BW4:BW11" si="30">SUM(BQ4:BV4)</f>
        <v>1000</v>
      </c>
      <c r="BX4" s="44">
        <f t="shared" ref="BX4:BX11" si="31">SUM(BY4:CD4)</f>
        <v>5400</v>
      </c>
      <c r="BY4" s="44">
        <f t="shared" ref="BY4:BY11" si="32">BK4+BQ4</f>
        <v>2100</v>
      </c>
      <c r="BZ4" s="44">
        <f t="shared" ref="BZ4:BZ11" si="33">BL4+BT4</f>
        <v>0</v>
      </c>
      <c r="CA4" s="44">
        <f t="shared" ref="CA4:CA11" si="34">BM4+BR4</f>
        <v>1800</v>
      </c>
      <c r="CB4" s="44">
        <f t="shared" ref="CB4:CB11" si="35">BN4+BS4</f>
        <v>1500</v>
      </c>
      <c r="CC4" s="44">
        <f t="shared" ref="CC4:CC11" si="36">BO4+BU4</f>
        <v>0</v>
      </c>
      <c r="CD4" s="44">
        <f t="shared" ref="CD4:CD11" si="37">BP4+BV4</f>
        <v>0</v>
      </c>
      <c r="CE4" s="44">
        <v>500</v>
      </c>
      <c r="CF4" s="44">
        <v>800</v>
      </c>
      <c r="CG4" s="44">
        <v>300</v>
      </c>
      <c r="CH4" s="44">
        <v>0</v>
      </c>
      <c r="CI4" s="44">
        <v>0</v>
      </c>
      <c r="CJ4" s="44">
        <v>0</v>
      </c>
      <c r="CK4" s="44">
        <f t="shared" ref="CK4:CK11" si="38">SUM(CE4:CJ4)</f>
        <v>1600</v>
      </c>
      <c r="CL4" s="44">
        <f t="shared" ref="CL4:CL11" si="39">SUM(CM4:CR4)</f>
        <v>7000</v>
      </c>
      <c r="CM4" s="44">
        <f t="shared" ref="CM4:CM11" si="40">BY4+CE4</f>
        <v>2600</v>
      </c>
      <c r="CN4" s="44">
        <f t="shared" ref="CN4:CN11" si="41">BZ4+CH4</f>
        <v>0</v>
      </c>
      <c r="CO4" s="44">
        <f t="shared" ref="CO4:CO11" si="42">CA4+CF4</f>
        <v>2600</v>
      </c>
      <c r="CP4" s="44">
        <f t="shared" ref="CP4:CP11" si="43">CB4+CG4</f>
        <v>1800</v>
      </c>
      <c r="CQ4" s="44">
        <f t="shared" ref="CQ4:CQ11" si="44">CC4+CI4</f>
        <v>0</v>
      </c>
      <c r="CR4" s="44">
        <f t="shared" ref="CR4:CR11" si="45">CD4+CJ4</f>
        <v>0</v>
      </c>
      <c r="CS4" s="44">
        <v>600</v>
      </c>
      <c r="CT4" s="44">
        <v>200</v>
      </c>
      <c r="CU4" s="44">
        <v>300</v>
      </c>
      <c r="CV4" s="44">
        <v>0</v>
      </c>
      <c r="CW4" s="44">
        <v>0</v>
      </c>
      <c r="CX4" s="44">
        <v>0</v>
      </c>
      <c r="CY4" s="44">
        <f t="shared" ref="CY4:CY11" si="46">SUM(CS4:CX4)</f>
        <v>1100</v>
      </c>
      <c r="CZ4" s="44">
        <f t="shared" ref="CZ4:CZ11" si="47">SUM(DA4:DF4)</f>
        <v>8100</v>
      </c>
      <c r="DA4" s="44">
        <f t="shared" ref="DA4:DA11" si="48">CM4+CS4</f>
        <v>3200</v>
      </c>
      <c r="DB4" s="44">
        <f t="shared" ref="DB4:DB11" si="49">CN4+CV4</f>
        <v>0</v>
      </c>
      <c r="DC4" s="44">
        <f t="shared" ref="DC4:DC11" si="50">CO4+CT4</f>
        <v>2800</v>
      </c>
      <c r="DD4" s="44">
        <f t="shared" ref="DD4:DD11" si="51">CP4+CU4</f>
        <v>2100</v>
      </c>
      <c r="DE4" s="44">
        <f t="shared" ref="DE4:DE11" si="52">CQ4+CW4</f>
        <v>0</v>
      </c>
      <c r="DF4" s="44">
        <f t="shared" ref="DF4:DF11" si="53">CR4+CX4</f>
        <v>0</v>
      </c>
      <c r="DG4" s="44">
        <v>500</v>
      </c>
      <c r="DH4" s="44">
        <v>200</v>
      </c>
      <c r="DI4" s="44">
        <v>100</v>
      </c>
      <c r="DJ4" s="44">
        <v>0</v>
      </c>
      <c r="DK4" s="44">
        <v>0</v>
      </c>
      <c r="DL4" s="44">
        <v>0</v>
      </c>
      <c r="DM4" s="44">
        <f t="shared" ref="DM4:DM11" si="54">SUM(DG4:DL4)</f>
        <v>800</v>
      </c>
      <c r="DN4" s="44">
        <f t="shared" ref="DN4:DN11" si="55">SUM(DO4:DT4)</f>
        <v>8900</v>
      </c>
      <c r="DO4" s="44">
        <f t="shared" ref="DO4:DO11" si="56">DA4+DG4</f>
        <v>3700</v>
      </c>
      <c r="DP4" s="44">
        <f t="shared" ref="DP4:DP11" si="57">DB4+DJ4</f>
        <v>0</v>
      </c>
      <c r="DQ4" s="44">
        <f t="shared" ref="DQ4:DQ11" si="58">DC4+DH4</f>
        <v>3000</v>
      </c>
      <c r="DR4" s="44">
        <f t="shared" ref="DR4:DR11" si="59">DD4+DI4</f>
        <v>2200</v>
      </c>
      <c r="DS4" s="44">
        <f t="shared" ref="DS4:DS11" si="60">DE4+DK4</f>
        <v>0</v>
      </c>
      <c r="DT4" s="44">
        <f t="shared" ref="DT4:DT11" si="61">DF4+DL4</f>
        <v>0</v>
      </c>
      <c r="DU4" s="44">
        <v>100</v>
      </c>
      <c r="DV4" s="44">
        <v>100</v>
      </c>
      <c r="DW4" s="44">
        <v>200</v>
      </c>
      <c r="DX4" s="44">
        <v>0</v>
      </c>
      <c r="DY4" s="44">
        <v>0</v>
      </c>
      <c r="DZ4" s="44">
        <v>0</v>
      </c>
      <c r="EA4" s="44">
        <f t="shared" ref="EA4:EA11" si="62">SUM(DU4:DZ4)</f>
        <v>400</v>
      </c>
      <c r="EB4" s="44">
        <f t="shared" ref="EB4:EB11" si="63">SUM(EC4:EH4)</f>
        <v>9300</v>
      </c>
      <c r="EC4" s="44">
        <f t="shared" ref="EC4:EC11" si="64">DO4+DU4</f>
        <v>3800</v>
      </c>
      <c r="ED4" s="44">
        <f t="shared" ref="ED4:ED11" si="65">DP4+DX4</f>
        <v>0</v>
      </c>
      <c r="EE4" s="44">
        <f t="shared" ref="EE4:EE11" si="66">DQ4+DV4</f>
        <v>3100</v>
      </c>
      <c r="EF4" s="44">
        <f t="shared" ref="EF4:EF11" si="67">DR4+DW4</f>
        <v>2400</v>
      </c>
      <c r="EG4" s="44">
        <f t="shared" ref="EG4:EG11" si="68">DS4+DY4</f>
        <v>0</v>
      </c>
      <c r="EH4" s="44">
        <f t="shared" ref="EH4:EH11" si="69">DT4+DZ4</f>
        <v>0</v>
      </c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8"/>
    </row>
    <row r="5" s="29" customFormat="1" ht="33" customHeight="1" spans="1:169">
      <c r="A5" s="34">
        <v>3</v>
      </c>
      <c r="B5" s="38"/>
      <c r="C5" s="36"/>
      <c r="D5" s="37" t="s">
        <v>254</v>
      </c>
      <c r="E5" s="45">
        <v>2000</v>
      </c>
      <c r="F5" s="44">
        <v>500</v>
      </c>
      <c r="G5" s="44">
        <v>200</v>
      </c>
      <c r="H5" s="44">
        <v>200</v>
      </c>
      <c r="I5" s="44">
        <v>0</v>
      </c>
      <c r="J5" s="44">
        <v>0</v>
      </c>
      <c r="K5" s="44">
        <v>0</v>
      </c>
      <c r="L5" s="44">
        <f t="shared" si="8"/>
        <v>900</v>
      </c>
      <c r="M5" s="44">
        <v>100</v>
      </c>
      <c r="N5" s="44">
        <v>0</v>
      </c>
      <c r="O5" s="44">
        <v>100</v>
      </c>
      <c r="P5" s="44">
        <v>0</v>
      </c>
      <c r="Q5" s="44">
        <v>0</v>
      </c>
      <c r="R5" s="44">
        <v>0</v>
      </c>
      <c r="S5" s="44">
        <f t="shared" si="9"/>
        <v>200</v>
      </c>
      <c r="T5" s="44">
        <f t="shared" si="10"/>
        <v>1100</v>
      </c>
      <c r="U5" s="44">
        <f t="shared" si="4"/>
        <v>600</v>
      </c>
      <c r="V5" s="44">
        <f t="shared" si="5"/>
        <v>0</v>
      </c>
      <c r="W5" s="44">
        <f>G5+N5</f>
        <v>200</v>
      </c>
      <c r="X5" s="44">
        <f>H5+O5</f>
        <v>300</v>
      </c>
      <c r="Y5" s="44">
        <f>J5+Q5</f>
        <v>0</v>
      </c>
      <c r="Z5" s="44">
        <f>K5+R5</f>
        <v>0</v>
      </c>
      <c r="AA5" s="44">
        <v>300</v>
      </c>
      <c r="AB5" s="44">
        <v>100</v>
      </c>
      <c r="AC5" s="44">
        <v>100</v>
      </c>
      <c r="AD5" s="44">
        <v>0</v>
      </c>
      <c r="AE5" s="44">
        <v>0</v>
      </c>
      <c r="AF5" s="44">
        <v>0</v>
      </c>
      <c r="AG5" s="44">
        <f t="shared" si="11"/>
        <v>500</v>
      </c>
      <c r="AH5" s="44">
        <f t="shared" si="12"/>
        <v>1600</v>
      </c>
      <c r="AI5" s="44">
        <f t="shared" si="6"/>
        <v>900</v>
      </c>
      <c r="AJ5" s="44">
        <f t="shared" si="7"/>
        <v>0</v>
      </c>
      <c r="AK5" s="44">
        <f t="shared" ref="AK5:AK11" si="70">AB5+W5</f>
        <v>300</v>
      </c>
      <c r="AL5" s="44">
        <f t="shared" ref="AL5:AL11" si="71">AC5+X5</f>
        <v>400</v>
      </c>
      <c r="AM5" s="44">
        <f t="shared" ref="AM5:AM11" si="72">AE5+Y5</f>
        <v>0</v>
      </c>
      <c r="AN5" s="44">
        <f t="shared" si="13"/>
        <v>0</v>
      </c>
      <c r="AO5" s="44">
        <v>600</v>
      </c>
      <c r="AP5" s="44">
        <v>200</v>
      </c>
      <c r="AQ5" s="44">
        <v>200</v>
      </c>
      <c r="AR5" s="44">
        <v>0</v>
      </c>
      <c r="AS5" s="44">
        <v>0</v>
      </c>
      <c r="AT5" s="44">
        <v>0</v>
      </c>
      <c r="AU5" s="44">
        <f t="shared" si="14"/>
        <v>1000</v>
      </c>
      <c r="AV5" s="44">
        <f t="shared" si="15"/>
        <v>2600</v>
      </c>
      <c r="AW5" s="44">
        <f t="shared" si="16"/>
        <v>1500</v>
      </c>
      <c r="AX5" s="44">
        <f t="shared" si="17"/>
        <v>0</v>
      </c>
      <c r="AY5" s="44">
        <f t="shared" si="18"/>
        <v>500</v>
      </c>
      <c r="AZ5" s="44">
        <f t="shared" si="19"/>
        <v>600</v>
      </c>
      <c r="BA5" s="44">
        <f t="shared" si="20"/>
        <v>0</v>
      </c>
      <c r="BB5" s="44">
        <f t="shared" si="21"/>
        <v>0</v>
      </c>
      <c r="BC5" s="44">
        <v>800</v>
      </c>
      <c r="BD5" s="44">
        <v>500</v>
      </c>
      <c r="BE5" s="44">
        <v>500</v>
      </c>
      <c r="BF5" s="44">
        <v>0</v>
      </c>
      <c r="BG5" s="44">
        <v>0</v>
      </c>
      <c r="BH5" s="44">
        <v>0</v>
      </c>
      <c r="BI5" s="44">
        <f t="shared" si="22"/>
        <v>1800</v>
      </c>
      <c r="BJ5" s="44">
        <f t="shared" si="23"/>
        <v>4400</v>
      </c>
      <c r="BK5" s="44">
        <f t="shared" si="24"/>
        <v>2300</v>
      </c>
      <c r="BL5" s="44">
        <f t="shared" si="25"/>
        <v>0</v>
      </c>
      <c r="BM5" s="44">
        <f t="shared" si="26"/>
        <v>1000</v>
      </c>
      <c r="BN5" s="44">
        <f t="shared" si="27"/>
        <v>1100</v>
      </c>
      <c r="BO5" s="44">
        <f t="shared" si="28"/>
        <v>0</v>
      </c>
      <c r="BP5" s="44">
        <f t="shared" si="29"/>
        <v>0</v>
      </c>
      <c r="BQ5" s="44">
        <v>0</v>
      </c>
      <c r="BR5" s="44">
        <v>0</v>
      </c>
      <c r="BS5" s="44">
        <v>0</v>
      </c>
      <c r="BT5" s="44">
        <v>0</v>
      </c>
      <c r="BU5" s="44">
        <v>0</v>
      </c>
      <c r="BV5" s="44">
        <v>0</v>
      </c>
      <c r="BW5" s="44">
        <f t="shared" si="30"/>
        <v>0</v>
      </c>
      <c r="BX5" s="44">
        <f t="shared" si="31"/>
        <v>4400</v>
      </c>
      <c r="BY5" s="44">
        <f t="shared" si="32"/>
        <v>2300</v>
      </c>
      <c r="BZ5" s="44">
        <f t="shared" si="33"/>
        <v>0</v>
      </c>
      <c r="CA5" s="44">
        <f t="shared" si="34"/>
        <v>1000</v>
      </c>
      <c r="CB5" s="44">
        <f t="shared" si="35"/>
        <v>1100</v>
      </c>
      <c r="CC5" s="44">
        <f t="shared" si="36"/>
        <v>0</v>
      </c>
      <c r="CD5" s="44">
        <f t="shared" si="37"/>
        <v>0</v>
      </c>
      <c r="CE5" s="44">
        <v>0</v>
      </c>
      <c r="CF5" s="44">
        <v>0</v>
      </c>
      <c r="CG5" s="44">
        <v>0</v>
      </c>
      <c r="CH5" s="44">
        <v>0</v>
      </c>
      <c r="CI5" s="44">
        <v>0</v>
      </c>
      <c r="CJ5" s="44">
        <v>0</v>
      </c>
      <c r="CK5" s="44">
        <f t="shared" si="38"/>
        <v>0</v>
      </c>
      <c r="CL5" s="44">
        <f t="shared" si="39"/>
        <v>4400</v>
      </c>
      <c r="CM5" s="44">
        <f t="shared" si="40"/>
        <v>2300</v>
      </c>
      <c r="CN5" s="44">
        <f t="shared" si="41"/>
        <v>0</v>
      </c>
      <c r="CO5" s="44">
        <f t="shared" si="42"/>
        <v>1000</v>
      </c>
      <c r="CP5" s="44">
        <f t="shared" si="43"/>
        <v>1100</v>
      </c>
      <c r="CQ5" s="44">
        <f t="shared" si="44"/>
        <v>0</v>
      </c>
      <c r="CR5" s="44">
        <f t="shared" si="45"/>
        <v>0</v>
      </c>
      <c r="CS5" s="44">
        <v>0</v>
      </c>
      <c r="CT5" s="44">
        <v>0</v>
      </c>
      <c r="CU5" s="44">
        <v>0</v>
      </c>
      <c r="CV5" s="44">
        <v>0</v>
      </c>
      <c r="CW5" s="44">
        <v>0</v>
      </c>
      <c r="CX5" s="44">
        <v>0</v>
      </c>
      <c r="CY5" s="44">
        <f t="shared" si="46"/>
        <v>0</v>
      </c>
      <c r="CZ5" s="44">
        <f t="shared" si="47"/>
        <v>4400</v>
      </c>
      <c r="DA5" s="44">
        <f t="shared" si="48"/>
        <v>2300</v>
      </c>
      <c r="DB5" s="44">
        <f t="shared" si="49"/>
        <v>0</v>
      </c>
      <c r="DC5" s="44">
        <f t="shared" si="50"/>
        <v>1000</v>
      </c>
      <c r="DD5" s="44">
        <f t="shared" si="51"/>
        <v>1100</v>
      </c>
      <c r="DE5" s="44">
        <f t="shared" si="52"/>
        <v>0</v>
      </c>
      <c r="DF5" s="44">
        <f t="shared" si="53"/>
        <v>0</v>
      </c>
      <c r="DG5" s="44">
        <v>0</v>
      </c>
      <c r="DH5" s="44">
        <v>0</v>
      </c>
      <c r="DI5" s="44">
        <v>0</v>
      </c>
      <c r="DJ5" s="44">
        <v>0</v>
      </c>
      <c r="DK5" s="44">
        <v>0</v>
      </c>
      <c r="DL5" s="44">
        <v>0</v>
      </c>
      <c r="DM5" s="44">
        <f t="shared" si="54"/>
        <v>0</v>
      </c>
      <c r="DN5" s="44">
        <f t="shared" si="55"/>
        <v>4400</v>
      </c>
      <c r="DO5" s="44">
        <f t="shared" si="56"/>
        <v>2300</v>
      </c>
      <c r="DP5" s="44">
        <f t="shared" si="57"/>
        <v>0</v>
      </c>
      <c r="DQ5" s="44">
        <f t="shared" si="58"/>
        <v>1000</v>
      </c>
      <c r="DR5" s="44">
        <f t="shared" si="59"/>
        <v>1100</v>
      </c>
      <c r="DS5" s="44">
        <f t="shared" si="60"/>
        <v>0</v>
      </c>
      <c r="DT5" s="44">
        <f t="shared" si="61"/>
        <v>0</v>
      </c>
      <c r="DU5" s="44">
        <v>0</v>
      </c>
      <c r="DV5" s="44">
        <v>0</v>
      </c>
      <c r="DW5" s="44">
        <v>0</v>
      </c>
      <c r="DX5" s="44">
        <v>0</v>
      </c>
      <c r="DY5" s="44">
        <v>0</v>
      </c>
      <c r="DZ5" s="44">
        <v>0</v>
      </c>
      <c r="EA5" s="44">
        <f t="shared" si="62"/>
        <v>0</v>
      </c>
      <c r="EB5" s="44">
        <f t="shared" si="63"/>
        <v>4400</v>
      </c>
      <c r="EC5" s="44">
        <f t="shared" si="64"/>
        <v>2300</v>
      </c>
      <c r="ED5" s="44">
        <f t="shared" si="65"/>
        <v>0</v>
      </c>
      <c r="EE5" s="44">
        <f t="shared" si="66"/>
        <v>1000</v>
      </c>
      <c r="EF5" s="44">
        <f t="shared" si="67"/>
        <v>1100</v>
      </c>
      <c r="EG5" s="44">
        <f t="shared" si="68"/>
        <v>0</v>
      </c>
      <c r="EH5" s="44">
        <f t="shared" si="69"/>
        <v>0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8"/>
    </row>
    <row r="6" s="29" customFormat="1" ht="35" customHeight="1" spans="1:169">
      <c r="A6" s="34">
        <v>4</v>
      </c>
      <c r="B6" s="38"/>
      <c r="C6" s="36"/>
      <c r="D6" s="37" t="s">
        <v>255</v>
      </c>
      <c r="E6" s="45">
        <v>3000</v>
      </c>
      <c r="F6" s="44">
        <v>1000</v>
      </c>
      <c r="G6" s="44">
        <v>500</v>
      </c>
      <c r="H6" s="44">
        <v>300</v>
      </c>
      <c r="I6" s="44">
        <v>0</v>
      </c>
      <c r="J6" s="44">
        <v>200</v>
      </c>
      <c r="K6" s="44">
        <v>500</v>
      </c>
      <c r="L6" s="44">
        <f t="shared" si="8"/>
        <v>2500</v>
      </c>
      <c r="M6" s="44">
        <v>300</v>
      </c>
      <c r="N6" s="44">
        <v>100</v>
      </c>
      <c r="O6" s="44">
        <v>300</v>
      </c>
      <c r="P6" s="44">
        <v>0</v>
      </c>
      <c r="Q6" s="44">
        <v>100</v>
      </c>
      <c r="R6" s="44">
        <v>200</v>
      </c>
      <c r="S6" s="44">
        <f t="shared" si="9"/>
        <v>1000</v>
      </c>
      <c r="T6" s="44">
        <f t="shared" si="10"/>
        <v>3500</v>
      </c>
      <c r="U6" s="44">
        <f t="shared" si="4"/>
        <v>1300</v>
      </c>
      <c r="V6" s="44">
        <f t="shared" si="5"/>
        <v>0</v>
      </c>
      <c r="W6" s="44">
        <f t="shared" ref="W6:W11" si="73">G6+N6</f>
        <v>600</v>
      </c>
      <c r="X6" s="44">
        <f t="shared" ref="X6:X11" si="74">H6+O6</f>
        <v>600</v>
      </c>
      <c r="Y6" s="44">
        <f t="shared" ref="Y6:Y11" si="75">J6+Q6</f>
        <v>300</v>
      </c>
      <c r="Z6" s="44">
        <f t="shared" ref="Z6:Z11" si="76">K6+R6</f>
        <v>700</v>
      </c>
      <c r="AA6" s="44">
        <v>1200</v>
      </c>
      <c r="AB6" s="44">
        <v>0</v>
      </c>
      <c r="AC6" s="44">
        <v>200</v>
      </c>
      <c r="AD6" s="44">
        <v>0</v>
      </c>
      <c r="AE6" s="44">
        <v>500</v>
      </c>
      <c r="AF6" s="44">
        <v>800</v>
      </c>
      <c r="AG6" s="44">
        <f t="shared" si="11"/>
        <v>2700</v>
      </c>
      <c r="AH6" s="44">
        <f t="shared" si="12"/>
        <v>6200</v>
      </c>
      <c r="AI6" s="44">
        <f t="shared" si="6"/>
        <v>2500</v>
      </c>
      <c r="AJ6" s="44">
        <f t="shared" si="7"/>
        <v>0</v>
      </c>
      <c r="AK6" s="44">
        <f t="shared" si="70"/>
        <v>600</v>
      </c>
      <c r="AL6" s="44">
        <f t="shared" si="71"/>
        <v>800</v>
      </c>
      <c r="AM6" s="44">
        <f t="shared" si="72"/>
        <v>800</v>
      </c>
      <c r="AN6" s="44">
        <f t="shared" si="13"/>
        <v>1500</v>
      </c>
      <c r="AO6" s="44">
        <v>1500</v>
      </c>
      <c r="AP6" s="44">
        <v>300</v>
      </c>
      <c r="AQ6" s="44">
        <v>600</v>
      </c>
      <c r="AR6" s="44">
        <v>0</v>
      </c>
      <c r="AS6" s="44">
        <v>500</v>
      </c>
      <c r="AT6" s="44">
        <v>800</v>
      </c>
      <c r="AU6" s="44">
        <f t="shared" si="14"/>
        <v>3700</v>
      </c>
      <c r="AV6" s="44">
        <f t="shared" si="15"/>
        <v>9900</v>
      </c>
      <c r="AW6" s="44">
        <f t="shared" si="16"/>
        <v>4000</v>
      </c>
      <c r="AX6" s="44">
        <f t="shared" si="17"/>
        <v>0</v>
      </c>
      <c r="AY6" s="44">
        <f t="shared" si="18"/>
        <v>900</v>
      </c>
      <c r="AZ6" s="44">
        <f t="shared" si="19"/>
        <v>1400</v>
      </c>
      <c r="BA6" s="44">
        <f t="shared" si="20"/>
        <v>1300</v>
      </c>
      <c r="BB6" s="44">
        <f t="shared" si="21"/>
        <v>2300</v>
      </c>
      <c r="BC6" s="44">
        <v>1000</v>
      </c>
      <c r="BD6" s="44">
        <v>500</v>
      </c>
      <c r="BE6" s="44">
        <v>300</v>
      </c>
      <c r="BF6" s="44">
        <v>0</v>
      </c>
      <c r="BG6" s="44">
        <v>1200</v>
      </c>
      <c r="BH6" s="44">
        <v>2000</v>
      </c>
      <c r="BI6" s="44">
        <f t="shared" si="22"/>
        <v>5000</v>
      </c>
      <c r="BJ6" s="44">
        <f t="shared" si="23"/>
        <v>14900</v>
      </c>
      <c r="BK6" s="44">
        <f t="shared" si="24"/>
        <v>5000</v>
      </c>
      <c r="BL6" s="44">
        <f t="shared" si="25"/>
        <v>0</v>
      </c>
      <c r="BM6" s="44">
        <f t="shared" si="26"/>
        <v>1400</v>
      </c>
      <c r="BN6" s="44">
        <f t="shared" si="27"/>
        <v>1700</v>
      </c>
      <c r="BO6" s="44">
        <f t="shared" si="28"/>
        <v>2500</v>
      </c>
      <c r="BP6" s="44">
        <f t="shared" si="29"/>
        <v>4300</v>
      </c>
      <c r="BQ6" s="44">
        <v>1200</v>
      </c>
      <c r="BR6" s="44">
        <v>500</v>
      </c>
      <c r="BS6" s="44">
        <v>600</v>
      </c>
      <c r="BT6" s="44">
        <v>0</v>
      </c>
      <c r="BU6" s="44">
        <v>600</v>
      </c>
      <c r="BV6" s="44">
        <v>800</v>
      </c>
      <c r="BW6" s="44">
        <f t="shared" si="30"/>
        <v>3700</v>
      </c>
      <c r="BX6" s="44">
        <f t="shared" si="31"/>
        <v>18600</v>
      </c>
      <c r="BY6" s="44">
        <f t="shared" si="32"/>
        <v>6200</v>
      </c>
      <c r="BZ6" s="44">
        <f t="shared" si="33"/>
        <v>0</v>
      </c>
      <c r="CA6" s="44">
        <f t="shared" si="34"/>
        <v>1900</v>
      </c>
      <c r="CB6" s="44">
        <f t="shared" si="35"/>
        <v>2300</v>
      </c>
      <c r="CC6" s="44">
        <f t="shared" si="36"/>
        <v>3100</v>
      </c>
      <c r="CD6" s="44">
        <f t="shared" si="37"/>
        <v>5100</v>
      </c>
      <c r="CE6" s="44">
        <v>800</v>
      </c>
      <c r="CF6" s="44">
        <v>300</v>
      </c>
      <c r="CG6" s="44">
        <v>600</v>
      </c>
      <c r="CH6" s="44">
        <v>0</v>
      </c>
      <c r="CI6" s="44">
        <v>600</v>
      </c>
      <c r="CJ6" s="44">
        <v>600</v>
      </c>
      <c r="CK6" s="44">
        <f t="shared" si="38"/>
        <v>2900</v>
      </c>
      <c r="CL6" s="44">
        <f t="shared" si="39"/>
        <v>21500</v>
      </c>
      <c r="CM6" s="44">
        <f t="shared" si="40"/>
        <v>7000</v>
      </c>
      <c r="CN6" s="44">
        <f t="shared" si="41"/>
        <v>0</v>
      </c>
      <c r="CO6" s="44">
        <f t="shared" si="42"/>
        <v>2200</v>
      </c>
      <c r="CP6" s="44">
        <f t="shared" si="43"/>
        <v>2900</v>
      </c>
      <c r="CQ6" s="44">
        <f t="shared" si="44"/>
        <v>3700</v>
      </c>
      <c r="CR6" s="44">
        <f t="shared" si="45"/>
        <v>5700</v>
      </c>
      <c r="CS6" s="44">
        <v>500</v>
      </c>
      <c r="CT6" s="44">
        <v>300</v>
      </c>
      <c r="CU6" s="44">
        <v>200</v>
      </c>
      <c r="CV6" s="44">
        <v>0</v>
      </c>
      <c r="CW6" s="44">
        <v>600</v>
      </c>
      <c r="CX6" s="44">
        <v>300</v>
      </c>
      <c r="CY6" s="44">
        <f t="shared" si="46"/>
        <v>1900</v>
      </c>
      <c r="CZ6" s="44">
        <f t="shared" si="47"/>
        <v>23400</v>
      </c>
      <c r="DA6" s="44">
        <f t="shared" si="48"/>
        <v>7500</v>
      </c>
      <c r="DB6" s="44">
        <f t="shared" si="49"/>
        <v>0</v>
      </c>
      <c r="DC6" s="44">
        <f t="shared" si="50"/>
        <v>2500</v>
      </c>
      <c r="DD6" s="44">
        <f t="shared" si="51"/>
        <v>3100</v>
      </c>
      <c r="DE6" s="44">
        <f t="shared" si="52"/>
        <v>4300</v>
      </c>
      <c r="DF6" s="44">
        <f t="shared" si="53"/>
        <v>6000</v>
      </c>
      <c r="DG6" s="44">
        <v>300</v>
      </c>
      <c r="DH6" s="44">
        <v>500</v>
      </c>
      <c r="DI6" s="44">
        <v>100</v>
      </c>
      <c r="DJ6" s="44">
        <v>0</v>
      </c>
      <c r="DK6" s="44">
        <v>600</v>
      </c>
      <c r="DL6" s="44">
        <v>700</v>
      </c>
      <c r="DM6" s="44">
        <f t="shared" si="54"/>
        <v>2200</v>
      </c>
      <c r="DN6" s="44">
        <f t="shared" si="55"/>
        <v>25600</v>
      </c>
      <c r="DO6" s="44">
        <f t="shared" si="56"/>
        <v>7800</v>
      </c>
      <c r="DP6" s="44">
        <f t="shared" si="57"/>
        <v>0</v>
      </c>
      <c r="DQ6" s="44">
        <f t="shared" si="58"/>
        <v>3000</v>
      </c>
      <c r="DR6" s="44">
        <f t="shared" si="59"/>
        <v>3200</v>
      </c>
      <c r="DS6" s="44">
        <f t="shared" si="60"/>
        <v>4900</v>
      </c>
      <c r="DT6" s="44">
        <f t="shared" si="61"/>
        <v>6700</v>
      </c>
      <c r="DU6" s="44">
        <v>300</v>
      </c>
      <c r="DV6" s="44">
        <v>300</v>
      </c>
      <c r="DW6" s="44">
        <v>500</v>
      </c>
      <c r="DX6" s="44">
        <v>0</v>
      </c>
      <c r="DY6" s="44">
        <v>100</v>
      </c>
      <c r="DZ6" s="44">
        <v>200</v>
      </c>
      <c r="EA6" s="44">
        <f t="shared" si="62"/>
        <v>1400</v>
      </c>
      <c r="EB6" s="44">
        <f t="shared" si="63"/>
        <v>27000</v>
      </c>
      <c r="EC6" s="44">
        <f t="shared" si="64"/>
        <v>8100</v>
      </c>
      <c r="ED6" s="44">
        <f t="shared" si="65"/>
        <v>0</v>
      </c>
      <c r="EE6" s="44">
        <f t="shared" si="66"/>
        <v>3300</v>
      </c>
      <c r="EF6" s="44">
        <f t="shared" si="67"/>
        <v>3700</v>
      </c>
      <c r="EG6" s="44">
        <f t="shared" si="68"/>
        <v>5000</v>
      </c>
      <c r="EH6" s="44">
        <f t="shared" si="69"/>
        <v>6900</v>
      </c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8"/>
    </row>
    <row r="7" s="29" customFormat="1" ht="35" customHeight="1" spans="1:169">
      <c r="A7" s="34">
        <v>5</v>
      </c>
      <c r="B7" s="39"/>
      <c r="C7" s="36"/>
      <c r="D7" s="37" t="s">
        <v>256</v>
      </c>
      <c r="E7" s="45">
        <v>10000</v>
      </c>
      <c r="F7" s="44">
        <v>5000</v>
      </c>
      <c r="G7" s="44">
        <v>500</v>
      </c>
      <c r="H7" s="44">
        <v>600</v>
      </c>
      <c r="I7" s="44">
        <v>0</v>
      </c>
      <c r="J7" s="44">
        <v>200</v>
      </c>
      <c r="K7" s="44">
        <v>500</v>
      </c>
      <c r="L7" s="44">
        <f t="shared" si="8"/>
        <v>6800</v>
      </c>
      <c r="M7" s="44">
        <v>5000</v>
      </c>
      <c r="N7" s="44">
        <v>500</v>
      </c>
      <c r="O7" s="44">
        <v>400</v>
      </c>
      <c r="P7" s="44">
        <v>0</v>
      </c>
      <c r="Q7" s="44">
        <v>500</v>
      </c>
      <c r="R7" s="44">
        <v>800</v>
      </c>
      <c r="S7" s="44">
        <f t="shared" si="9"/>
        <v>7200</v>
      </c>
      <c r="T7" s="44">
        <f t="shared" si="10"/>
        <v>14000</v>
      </c>
      <c r="U7" s="44">
        <f t="shared" si="4"/>
        <v>10000</v>
      </c>
      <c r="V7" s="44">
        <f t="shared" si="5"/>
        <v>0</v>
      </c>
      <c r="W7" s="44">
        <f t="shared" si="73"/>
        <v>1000</v>
      </c>
      <c r="X7" s="44">
        <f t="shared" si="74"/>
        <v>1000</v>
      </c>
      <c r="Y7" s="44">
        <f t="shared" si="75"/>
        <v>700</v>
      </c>
      <c r="Z7" s="44">
        <f t="shared" si="76"/>
        <v>1300</v>
      </c>
      <c r="AA7" s="44">
        <v>5000</v>
      </c>
      <c r="AB7" s="44">
        <v>1000</v>
      </c>
      <c r="AC7" s="44">
        <v>800</v>
      </c>
      <c r="AD7" s="44">
        <v>0</v>
      </c>
      <c r="AE7" s="44">
        <v>600</v>
      </c>
      <c r="AF7" s="44">
        <v>1200</v>
      </c>
      <c r="AG7" s="44">
        <f t="shared" si="11"/>
        <v>8600</v>
      </c>
      <c r="AH7" s="44">
        <f t="shared" si="12"/>
        <v>22600</v>
      </c>
      <c r="AI7" s="44">
        <f t="shared" si="6"/>
        <v>15000</v>
      </c>
      <c r="AJ7" s="44">
        <f t="shared" si="7"/>
        <v>0</v>
      </c>
      <c r="AK7" s="44">
        <f t="shared" si="70"/>
        <v>2000</v>
      </c>
      <c r="AL7" s="44">
        <f t="shared" si="71"/>
        <v>1800</v>
      </c>
      <c r="AM7" s="44">
        <f t="shared" si="72"/>
        <v>1300</v>
      </c>
      <c r="AN7" s="44">
        <f t="shared" si="13"/>
        <v>2500</v>
      </c>
      <c r="AO7" s="44">
        <v>5000</v>
      </c>
      <c r="AP7" s="44">
        <v>1000</v>
      </c>
      <c r="AQ7" s="44">
        <v>2000</v>
      </c>
      <c r="AR7" s="44">
        <v>0</v>
      </c>
      <c r="AS7" s="44">
        <v>1000</v>
      </c>
      <c r="AT7" s="44">
        <v>500</v>
      </c>
      <c r="AU7" s="44">
        <f t="shared" si="14"/>
        <v>9500</v>
      </c>
      <c r="AV7" s="44">
        <f t="shared" si="15"/>
        <v>32100</v>
      </c>
      <c r="AW7" s="44">
        <f t="shared" si="16"/>
        <v>20000</v>
      </c>
      <c r="AX7" s="44">
        <f t="shared" si="17"/>
        <v>0</v>
      </c>
      <c r="AY7" s="44">
        <f t="shared" si="18"/>
        <v>3000</v>
      </c>
      <c r="AZ7" s="44">
        <f t="shared" si="19"/>
        <v>3800</v>
      </c>
      <c r="BA7" s="44">
        <f t="shared" si="20"/>
        <v>2300</v>
      </c>
      <c r="BB7" s="44">
        <f t="shared" si="21"/>
        <v>3000</v>
      </c>
      <c r="BC7" s="44">
        <v>7000</v>
      </c>
      <c r="BD7" s="44">
        <v>600</v>
      </c>
      <c r="BE7" s="44">
        <v>2000</v>
      </c>
      <c r="BF7" s="44">
        <v>0</v>
      </c>
      <c r="BG7" s="44">
        <v>1500</v>
      </c>
      <c r="BH7" s="44">
        <v>2500</v>
      </c>
      <c r="BI7" s="44">
        <f t="shared" si="22"/>
        <v>13600</v>
      </c>
      <c r="BJ7" s="44">
        <f t="shared" si="23"/>
        <v>45700</v>
      </c>
      <c r="BK7" s="44">
        <f t="shared" si="24"/>
        <v>27000</v>
      </c>
      <c r="BL7" s="44">
        <f t="shared" si="25"/>
        <v>0</v>
      </c>
      <c r="BM7" s="44">
        <f t="shared" si="26"/>
        <v>3600</v>
      </c>
      <c r="BN7" s="44">
        <f t="shared" si="27"/>
        <v>5800</v>
      </c>
      <c r="BO7" s="44">
        <f t="shared" si="28"/>
        <v>3800</v>
      </c>
      <c r="BP7" s="44">
        <f t="shared" si="29"/>
        <v>5500</v>
      </c>
      <c r="BQ7" s="44">
        <v>1800</v>
      </c>
      <c r="BR7" s="44">
        <v>600</v>
      </c>
      <c r="BS7" s="44">
        <v>800</v>
      </c>
      <c r="BT7" s="44">
        <v>0</v>
      </c>
      <c r="BU7" s="44">
        <v>300</v>
      </c>
      <c r="BV7" s="44">
        <v>600</v>
      </c>
      <c r="BW7" s="44">
        <f t="shared" si="30"/>
        <v>4100</v>
      </c>
      <c r="BX7" s="44">
        <f t="shared" si="31"/>
        <v>49800</v>
      </c>
      <c r="BY7" s="44">
        <f t="shared" si="32"/>
        <v>28800</v>
      </c>
      <c r="BZ7" s="44">
        <f t="shared" si="33"/>
        <v>0</v>
      </c>
      <c r="CA7" s="44">
        <f t="shared" si="34"/>
        <v>4200</v>
      </c>
      <c r="CB7" s="44">
        <f t="shared" si="35"/>
        <v>6600</v>
      </c>
      <c r="CC7" s="44">
        <f t="shared" si="36"/>
        <v>4100</v>
      </c>
      <c r="CD7" s="44">
        <f t="shared" si="37"/>
        <v>6100</v>
      </c>
      <c r="CE7" s="44">
        <v>1500</v>
      </c>
      <c r="CF7" s="44">
        <v>500</v>
      </c>
      <c r="CG7" s="44">
        <v>700</v>
      </c>
      <c r="CH7" s="44">
        <v>0</v>
      </c>
      <c r="CI7" s="44">
        <v>500</v>
      </c>
      <c r="CJ7" s="44">
        <v>700</v>
      </c>
      <c r="CK7" s="44">
        <f t="shared" si="38"/>
        <v>3900</v>
      </c>
      <c r="CL7" s="44">
        <f t="shared" si="39"/>
        <v>53700</v>
      </c>
      <c r="CM7" s="44">
        <f t="shared" si="40"/>
        <v>30300</v>
      </c>
      <c r="CN7" s="44">
        <f t="shared" si="41"/>
        <v>0</v>
      </c>
      <c r="CO7" s="44">
        <f t="shared" si="42"/>
        <v>4700</v>
      </c>
      <c r="CP7" s="44">
        <f t="shared" si="43"/>
        <v>7300</v>
      </c>
      <c r="CQ7" s="44">
        <f t="shared" si="44"/>
        <v>4600</v>
      </c>
      <c r="CR7" s="44">
        <f t="shared" si="45"/>
        <v>6800</v>
      </c>
      <c r="CS7" s="44">
        <v>7000</v>
      </c>
      <c r="CT7" s="44">
        <v>500</v>
      </c>
      <c r="CU7" s="44">
        <v>600</v>
      </c>
      <c r="CV7" s="44">
        <v>0</v>
      </c>
      <c r="CW7" s="44">
        <v>500</v>
      </c>
      <c r="CX7" s="44">
        <v>200</v>
      </c>
      <c r="CY7" s="44">
        <f t="shared" si="46"/>
        <v>8800</v>
      </c>
      <c r="CZ7" s="44">
        <f t="shared" si="47"/>
        <v>62500</v>
      </c>
      <c r="DA7" s="44">
        <f t="shared" si="48"/>
        <v>37300</v>
      </c>
      <c r="DB7" s="44">
        <f t="shared" si="49"/>
        <v>0</v>
      </c>
      <c r="DC7" s="44">
        <f t="shared" si="50"/>
        <v>5200</v>
      </c>
      <c r="DD7" s="44">
        <f t="shared" si="51"/>
        <v>7900</v>
      </c>
      <c r="DE7" s="44">
        <f t="shared" si="52"/>
        <v>5100</v>
      </c>
      <c r="DF7" s="44">
        <f t="shared" si="53"/>
        <v>7000</v>
      </c>
      <c r="DG7" s="44">
        <v>1600</v>
      </c>
      <c r="DH7" s="44">
        <v>300</v>
      </c>
      <c r="DI7" s="44">
        <v>200</v>
      </c>
      <c r="DJ7" s="44">
        <v>0</v>
      </c>
      <c r="DK7" s="44">
        <v>100</v>
      </c>
      <c r="DL7" s="44">
        <v>200</v>
      </c>
      <c r="DM7" s="44">
        <f t="shared" si="54"/>
        <v>2400</v>
      </c>
      <c r="DN7" s="44">
        <f t="shared" si="55"/>
        <v>64900</v>
      </c>
      <c r="DO7" s="44">
        <f t="shared" si="56"/>
        <v>38900</v>
      </c>
      <c r="DP7" s="44">
        <f t="shared" si="57"/>
        <v>0</v>
      </c>
      <c r="DQ7" s="44">
        <f t="shared" si="58"/>
        <v>5500</v>
      </c>
      <c r="DR7" s="44">
        <f t="shared" si="59"/>
        <v>8100</v>
      </c>
      <c r="DS7" s="44">
        <f t="shared" si="60"/>
        <v>5200</v>
      </c>
      <c r="DT7" s="44">
        <f t="shared" si="61"/>
        <v>7200</v>
      </c>
      <c r="DU7" s="44">
        <v>500</v>
      </c>
      <c r="DV7" s="44">
        <v>400</v>
      </c>
      <c r="DW7" s="44">
        <v>600</v>
      </c>
      <c r="DX7" s="44">
        <v>0</v>
      </c>
      <c r="DY7" s="44">
        <v>200</v>
      </c>
      <c r="DZ7" s="44">
        <v>300</v>
      </c>
      <c r="EA7" s="44">
        <f t="shared" si="62"/>
        <v>2000</v>
      </c>
      <c r="EB7" s="44">
        <f t="shared" si="63"/>
        <v>66900</v>
      </c>
      <c r="EC7" s="44">
        <f t="shared" si="64"/>
        <v>39400</v>
      </c>
      <c r="ED7" s="44">
        <f t="shared" si="65"/>
        <v>0</v>
      </c>
      <c r="EE7" s="44">
        <f t="shared" si="66"/>
        <v>5900</v>
      </c>
      <c r="EF7" s="44">
        <f t="shared" si="67"/>
        <v>8700</v>
      </c>
      <c r="EG7" s="44">
        <f t="shared" si="68"/>
        <v>5400</v>
      </c>
      <c r="EH7" s="44">
        <f t="shared" si="69"/>
        <v>7500</v>
      </c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9"/>
    </row>
    <row r="8" s="29" customFormat="1" ht="32" customHeight="1" spans="1:169">
      <c r="A8" s="34">
        <v>6</v>
      </c>
      <c r="B8" s="39"/>
      <c r="C8" s="36"/>
      <c r="D8" s="37" t="s">
        <v>257</v>
      </c>
      <c r="E8" s="45">
        <v>500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f t="shared" si="8"/>
        <v>0</v>
      </c>
      <c r="M8" s="44">
        <v>100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f t="shared" si="9"/>
        <v>100</v>
      </c>
      <c r="T8" s="44">
        <f t="shared" si="10"/>
        <v>100</v>
      </c>
      <c r="U8" s="44">
        <f t="shared" si="4"/>
        <v>100</v>
      </c>
      <c r="V8" s="44">
        <f t="shared" si="5"/>
        <v>0</v>
      </c>
      <c r="W8" s="44">
        <f t="shared" si="73"/>
        <v>0</v>
      </c>
      <c r="X8" s="44">
        <f t="shared" si="74"/>
        <v>0</v>
      </c>
      <c r="Y8" s="44">
        <f t="shared" si="75"/>
        <v>0</v>
      </c>
      <c r="Z8" s="44">
        <f t="shared" si="76"/>
        <v>0</v>
      </c>
      <c r="AA8" s="44">
        <v>300</v>
      </c>
      <c r="AB8" s="44">
        <v>0</v>
      </c>
      <c r="AC8" s="44">
        <v>100</v>
      </c>
      <c r="AD8" s="44">
        <v>0</v>
      </c>
      <c r="AE8" s="44">
        <v>0</v>
      </c>
      <c r="AF8" s="44">
        <v>0</v>
      </c>
      <c r="AG8" s="44">
        <f t="shared" si="11"/>
        <v>400</v>
      </c>
      <c r="AH8" s="44">
        <f t="shared" si="12"/>
        <v>500</v>
      </c>
      <c r="AI8" s="44">
        <f t="shared" si="6"/>
        <v>400</v>
      </c>
      <c r="AJ8" s="44">
        <f t="shared" si="7"/>
        <v>0</v>
      </c>
      <c r="AK8" s="44">
        <f t="shared" si="70"/>
        <v>0</v>
      </c>
      <c r="AL8" s="44">
        <f t="shared" si="71"/>
        <v>100</v>
      </c>
      <c r="AM8" s="44">
        <f t="shared" si="72"/>
        <v>0</v>
      </c>
      <c r="AN8" s="44">
        <f t="shared" si="13"/>
        <v>0</v>
      </c>
      <c r="AO8" s="44">
        <v>500</v>
      </c>
      <c r="AP8" s="44">
        <v>0</v>
      </c>
      <c r="AQ8" s="44">
        <v>100</v>
      </c>
      <c r="AR8" s="44">
        <v>0</v>
      </c>
      <c r="AS8" s="44">
        <v>0</v>
      </c>
      <c r="AT8" s="44">
        <v>0</v>
      </c>
      <c r="AU8" s="44">
        <f t="shared" si="14"/>
        <v>600</v>
      </c>
      <c r="AV8" s="44">
        <f t="shared" si="15"/>
        <v>1100</v>
      </c>
      <c r="AW8" s="44">
        <f t="shared" si="16"/>
        <v>900</v>
      </c>
      <c r="AX8" s="44">
        <f t="shared" si="17"/>
        <v>0</v>
      </c>
      <c r="AY8" s="44">
        <f t="shared" si="18"/>
        <v>0</v>
      </c>
      <c r="AZ8" s="44">
        <f t="shared" si="19"/>
        <v>200</v>
      </c>
      <c r="BA8" s="44">
        <f t="shared" si="20"/>
        <v>0</v>
      </c>
      <c r="BB8" s="44">
        <f t="shared" si="21"/>
        <v>0</v>
      </c>
      <c r="BC8" s="44">
        <v>500</v>
      </c>
      <c r="BD8" s="44">
        <v>0</v>
      </c>
      <c r="BE8" s="44">
        <v>100</v>
      </c>
      <c r="BF8" s="44">
        <v>0</v>
      </c>
      <c r="BG8" s="44">
        <v>0</v>
      </c>
      <c r="BH8" s="44">
        <v>0</v>
      </c>
      <c r="BI8" s="44">
        <f t="shared" si="22"/>
        <v>600</v>
      </c>
      <c r="BJ8" s="44">
        <f t="shared" si="23"/>
        <v>1700</v>
      </c>
      <c r="BK8" s="44">
        <f t="shared" si="24"/>
        <v>1400</v>
      </c>
      <c r="BL8" s="44">
        <f t="shared" si="25"/>
        <v>0</v>
      </c>
      <c r="BM8" s="44">
        <f t="shared" si="26"/>
        <v>0</v>
      </c>
      <c r="BN8" s="44">
        <f t="shared" si="27"/>
        <v>300</v>
      </c>
      <c r="BO8" s="44">
        <f t="shared" si="28"/>
        <v>0</v>
      </c>
      <c r="BP8" s="44">
        <f t="shared" si="29"/>
        <v>0</v>
      </c>
      <c r="BQ8" s="44">
        <v>200</v>
      </c>
      <c r="BR8" s="44">
        <v>0</v>
      </c>
      <c r="BS8" s="44">
        <v>500</v>
      </c>
      <c r="BT8" s="44">
        <v>0</v>
      </c>
      <c r="BU8" s="44">
        <v>0</v>
      </c>
      <c r="BV8" s="44">
        <v>0</v>
      </c>
      <c r="BW8" s="44">
        <f t="shared" si="30"/>
        <v>700</v>
      </c>
      <c r="BX8" s="44">
        <f t="shared" si="31"/>
        <v>2400</v>
      </c>
      <c r="BY8" s="44">
        <f t="shared" si="32"/>
        <v>1600</v>
      </c>
      <c r="BZ8" s="44">
        <f t="shared" si="33"/>
        <v>0</v>
      </c>
      <c r="CA8" s="44">
        <f t="shared" si="34"/>
        <v>0</v>
      </c>
      <c r="CB8" s="44">
        <f t="shared" si="35"/>
        <v>800</v>
      </c>
      <c r="CC8" s="44">
        <f t="shared" si="36"/>
        <v>0</v>
      </c>
      <c r="CD8" s="44">
        <f t="shared" si="37"/>
        <v>0</v>
      </c>
      <c r="CE8" s="44">
        <v>600</v>
      </c>
      <c r="CF8" s="44">
        <v>0</v>
      </c>
      <c r="CG8" s="44">
        <v>100</v>
      </c>
      <c r="CH8" s="44">
        <v>0</v>
      </c>
      <c r="CI8" s="44">
        <v>0</v>
      </c>
      <c r="CJ8" s="44">
        <v>0</v>
      </c>
      <c r="CK8" s="44">
        <f t="shared" si="38"/>
        <v>700</v>
      </c>
      <c r="CL8" s="44">
        <f t="shared" si="39"/>
        <v>3100</v>
      </c>
      <c r="CM8" s="44">
        <f t="shared" si="40"/>
        <v>2200</v>
      </c>
      <c r="CN8" s="44">
        <f t="shared" si="41"/>
        <v>0</v>
      </c>
      <c r="CO8" s="44">
        <f t="shared" si="42"/>
        <v>0</v>
      </c>
      <c r="CP8" s="44">
        <f t="shared" si="43"/>
        <v>900</v>
      </c>
      <c r="CQ8" s="44">
        <f t="shared" si="44"/>
        <v>0</v>
      </c>
      <c r="CR8" s="44">
        <f t="shared" si="45"/>
        <v>0</v>
      </c>
      <c r="CS8" s="44">
        <v>600</v>
      </c>
      <c r="CT8" s="44">
        <v>0</v>
      </c>
      <c r="CU8" s="44">
        <v>100</v>
      </c>
      <c r="CV8" s="44">
        <v>0</v>
      </c>
      <c r="CW8" s="44">
        <v>0</v>
      </c>
      <c r="CX8" s="44">
        <v>0</v>
      </c>
      <c r="CY8" s="44">
        <f t="shared" si="46"/>
        <v>700</v>
      </c>
      <c r="CZ8" s="44">
        <f t="shared" si="47"/>
        <v>3800</v>
      </c>
      <c r="DA8" s="44">
        <f t="shared" si="48"/>
        <v>2800</v>
      </c>
      <c r="DB8" s="44">
        <f t="shared" si="49"/>
        <v>0</v>
      </c>
      <c r="DC8" s="44">
        <f t="shared" si="50"/>
        <v>0</v>
      </c>
      <c r="DD8" s="44">
        <f t="shared" si="51"/>
        <v>1000</v>
      </c>
      <c r="DE8" s="44">
        <f t="shared" si="52"/>
        <v>0</v>
      </c>
      <c r="DF8" s="44">
        <f t="shared" si="53"/>
        <v>0</v>
      </c>
      <c r="DG8" s="44">
        <v>0</v>
      </c>
      <c r="DH8" s="44">
        <v>0</v>
      </c>
      <c r="DI8" s="44">
        <v>0</v>
      </c>
      <c r="DJ8" s="44">
        <v>0</v>
      </c>
      <c r="DK8" s="44">
        <v>0</v>
      </c>
      <c r="DL8" s="44">
        <v>0</v>
      </c>
      <c r="DM8" s="44">
        <f t="shared" si="54"/>
        <v>0</v>
      </c>
      <c r="DN8" s="44">
        <f t="shared" si="55"/>
        <v>3800</v>
      </c>
      <c r="DO8" s="44">
        <f t="shared" si="56"/>
        <v>2800</v>
      </c>
      <c r="DP8" s="44">
        <f t="shared" si="57"/>
        <v>0</v>
      </c>
      <c r="DQ8" s="44">
        <f t="shared" si="58"/>
        <v>0</v>
      </c>
      <c r="DR8" s="44">
        <f t="shared" si="59"/>
        <v>1000</v>
      </c>
      <c r="DS8" s="44">
        <f t="shared" si="60"/>
        <v>0</v>
      </c>
      <c r="DT8" s="44">
        <f t="shared" si="61"/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f t="shared" si="62"/>
        <v>0</v>
      </c>
      <c r="EB8" s="44">
        <f t="shared" si="63"/>
        <v>3800</v>
      </c>
      <c r="EC8" s="44">
        <f t="shared" si="64"/>
        <v>2800</v>
      </c>
      <c r="ED8" s="44">
        <f t="shared" si="65"/>
        <v>0</v>
      </c>
      <c r="EE8" s="44">
        <f t="shared" si="66"/>
        <v>0</v>
      </c>
      <c r="EF8" s="44">
        <f t="shared" si="67"/>
        <v>1000</v>
      </c>
      <c r="EG8" s="44">
        <f t="shared" si="68"/>
        <v>0</v>
      </c>
      <c r="EH8" s="44">
        <f t="shared" si="69"/>
        <v>0</v>
      </c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9"/>
    </row>
    <row r="9" s="29" customFormat="1" ht="30" customHeight="1" spans="1:169">
      <c r="A9" s="34">
        <v>7</v>
      </c>
      <c r="B9" s="38"/>
      <c r="C9" s="36"/>
      <c r="D9" s="37" t="s">
        <v>258</v>
      </c>
      <c r="E9" s="45">
        <v>2000</v>
      </c>
      <c r="F9" s="44">
        <v>500</v>
      </c>
      <c r="G9" s="44">
        <v>200</v>
      </c>
      <c r="H9" s="44">
        <v>100</v>
      </c>
      <c r="I9" s="44">
        <v>0</v>
      </c>
      <c r="J9" s="44">
        <v>0</v>
      </c>
      <c r="K9" s="44">
        <v>0</v>
      </c>
      <c r="L9" s="44">
        <f t="shared" si="8"/>
        <v>800</v>
      </c>
      <c r="M9" s="44">
        <v>300</v>
      </c>
      <c r="N9" s="44">
        <v>0</v>
      </c>
      <c r="O9" s="44">
        <v>200</v>
      </c>
      <c r="P9" s="44">
        <v>0</v>
      </c>
      <c r="Q9" s="44">
        <v>0</v>
      </c>
      <c r="R9" s="44">
        <v>0</v>
      </c>
      <c r="S9" s="44">
        <f t="shared" si="9"/>
        <v>500</v>
      </c>
      <c r="T9" s="44">
        <f t="shared" si="10"/>
        <v>1300</v>
      </c>
      <c r="U9" s="44">
        <f t="shared" si="4"/>
        <v>800</v>
      </c>
      <c r="V9" s="44">
        <f t="shared" si="5"/>
        <v>0</v>
      </c>
      <c r="W9" s="44">
        <f t="shared" si="73"/>
        <v>200</v>
      </c>
      <c r="X9" s="44">
        <f t="shared" si="74"/>
        <v>300</v>
      </c>
      <c r="Y9" s="44">
        <f t="shared" si="75"/>
        <v>0</v>
      </c>
      <c r="Z9" s="44">
        <f t="shared" si="76"/>
        <v>0</v>
      </c>
      <c r="AA9" s="44">
        <v>600</v>
      </c>
      <c r="AB9" s="44">
        <v>200</v>
      </c>
      <c r="AC9" s="44">
        <v>100</v>
      </c>
      <c r="AD9" s="44">
        <v>0</v>
      </c>
      <c r="AE9" s="44">
        <v>0</v>
      </c>
      <c r="AF9" s="44">
        <v>0</v>
      </c>
      <c r="AG9" s="44">
        <f t="shared" si="11"/>
        <v>900</v>
      </c>
      <c r="AH9" s="44">
        <f t="shared" si="12"/>
        <v>2200</v>
      </c>
      <c r="AI9" s="44">
        <f t="shared" si="6"/>
        <v>1400</v>
      </c>
      <c r="AJ9" s="44">
        <f t="shared" si="7"/>
        <v>0</v>
      </c>
      <c r="AK9" s="44">
        <f t="shared" si="70"/>
        <v>400</v>
      </c>
      <c r="AL9" s="44">
        <f t="shared" si="71"/>
        <v>400</v>
      </c>
      <c r="AM9" s="44">
        <f t="shared" si="72"/>
        <v>0</v>
      </c>
      <c r="AN9" s="44">
        <f t="shared" si="13"/>
        <v>0</v>
      </c>
      <c r="AO9" s="44">
        <v>1000</v>
      </c>
      <c r="AP9" s="44">
        <v>200</v>
      </c>
      <c r="AQ9" s="44">
        <v>300</v>
      </c>
      <c r="AR9" s="44">
        <v>0</v>
      </c>
      <c r="AS9" s="44">
        <v>0</v>
      </c>
      <c r="AT9" s="44">
        <v>0</v>
      </c>
      <c r="AU9" s="44">
        <f t="shared" si="14"/>
        <v>1500</v>
      </c>
      <c r="AV9" s="44">
        <f t="shared" si="15"/>
        <v>3700</v>
      </c>
      <c r="AW9" s="44">
        <f t="shared" si="16"/>
        <v>2400</v>
      </c>
      <c r="AX9" s="44">
        <f t="shared" si="17"/>
        <v>0</v>
      </c>
      <c r="AY9" s="44">
        <f t="shared" si="18"/>
        <v>600</v>
      </c>
      <c r="AZ9" s="44">
        <f t="shared" si="19"/>
        <v>700</v>
      </c>
      <c r="BA9" s="44">
        <f t="shared" si="20"/>
        <v>0</v>
      </c>
      <c r="BB9" s="44">
        <f t="shared" si="21"/>
        <v>0</v>
      </c>
      <c r="BC9" s="44">
        <v>300</v>
      </c>
      <c r="BD9" s="44">
        <v>300</v>
      </c>
      <c r="BE9" s="44">
        <v>300</v>
      </c>
      <c r="BF9" s="44">
        <v>0</v>
      </c>
      <c r="BG9" s="44">
        <v>0</v>
      </c>
      <c r="BH9" s="44">
        <v>0</v>
      </c>
      <c r="BI9" s="44">
        <f t="shared" si="22"/>
        <v>900</v>
      </c>
      <c r="BJ9" s="44">
        <f t="shared" si="23"/>
        <v>4600</v>
      </c>
      <c r="BK9" s="44">
        <f t="shared" si="24"/>
        <v>2700</v>
      </c>
      <c r="BL9" s="44">
        <f t="shared" si="25"/>
        <v>0</v>
      </c>
      <c r="BM9" s="44">
        <f t="shared" si="26"/>
        <v>900</v>
      </c>
      <c r="BN9" s="44">
        <f t="shared" si="27"/>
        <v>1000</v>
      </c>
      <c r="BO9" s="44">
        <f t="shared" si="28"/>
        <v>0</v>
      </c>
      <c r="BP9" s="44">
        <f t="shared" si="29"/>
        <v>0</v>
      </c>
      <c r="BQ9" s="44">
        <v>500</v>
      </c>
      <c r="BR9" s="44">
        <v>500</v>
      </c>
      <c r="BS9" s="44">
        <v>200</v>
      </c>
      <c r="BT9" s="44">
        <v>0</v>
      </c>
      <c r="BU9" s="44">
        <v>0</v>
      </c>
      <c r="BV9" s="44">
        <v>0</v>
      </c>
      <c r="BW9" s="44">
        <f t="shared" si="30"/>
        <v>1200</v>
      </c>
      <c r="BX9" s="44">
        <f t="shared" si="31"/>
        <v>5800</v>
      </c>
      <c r="BY9" s="44">
        <f t="shared" si="32"/>
        <v>3200</v>
      </c>
      <c r="BZ9" s="44">
        <f t="shared" si="33"/>
        <v>0</v>
      </c>
      <c r="CA9" s="44">
        <f t="shared" si="34"/>
        <v>1400</v>
      </c>
      <c r="CB9" s="44">
        <f t="shared" si="35"/>
        <v>1200</v>
      </c>
      <c r="CC9" s="44">
        <f t="shared" si="36"/>
        <v>0</v>
      </c>
      <c r="CD9" s="44">
        <f t="shared" si="37"/>
        <v>0</v>
      </c>
      <c r="CE9" s="44">
        <v>500</v>
      </c>
      <c r="CF9" s="44">
        <v>700</v>
      </c>
      <c r="CG9" s="44">
        <v>200</v>
      </c>
      <c r="CH9" s="44">
        <v>0</v>
      </c>
      <c r="CI9" s="44">
        <v>0</v>
      </c>
      <c r="CJ9" s="44">
        <v>0</v>
      </c>
      <c r="CK9" s="44">
        <f t="shared" si="38"/>
        <v>1400</v>
      </c>
      <c r="CL9" s="44">
        <f t="shared" si="39"/>
        <v>7200</v>
      </c>
      <c r="CM9" s="44">
        <f t="shared" si="40"/>
        <v>3700</v>
      </c>
      <c r="CN9" s="44">
        <f t="shared" si="41"/>
        <v>0</v>
      </c>
      <c r="CO9" s="44">
        <f t="shared" si="42"/>
        <v>2100</v>
      </c>
      <c r="CP9" s="44">
        <f t="shared" si="43"/>
        <v>1400</v>
      </c>
      <c r="CQ9" s="44">
        <f t="shared" si="44"/>
        <v>0</v>
      </c>
      <c r="CR9" s="44">
        <f t="shared" si="45"/>
        <v>0</v>
      </c>
      <c r="CS9" s="44">
        <v>300</v>
      </c>
      <c r="CT9" s="44">
        <v>200</v>
      </c>
      <c r="CU9" s="44">
        <v>100</v>
      </c>
      <c r="CV9" s="44">
        <v>0</v>
      </c>
      <c r="CW9" s="44">
        <v>0</v>
      </c>
      <c r="CX9" s="44">
        <v>0</v>
      </c>
      <c r="CY9" s="44">
        <f t="shared" si="46"/>
        <v>600</v>
      </c>
      <c r="CZ9" s="44">
        <f t="shared" si="47"/>
        <v>7800</v>
      </c>
      <c r="DA9" s="44">
        <f t="shared" si="48"/>
        <v>4000</v>
      </c>
      <c r="DB9" s="44">
        <f t="shared" si="49"/>
        <v>0</v>
      </c>
      <c r="DC9" s="44">
        <f t="shared" si="50"/>
        <v>2300</v>
      </c>
      <c r="DD9" s="44">
        <f t="shared" si="51"/>
        <v>1500</v>
      </c>
      <c r="DE9" s="44">
        <f t="shared" si="52"/>
        <v>0</v>
      </c>
      <c r="DF9" s="44">
        <f t="shared" si="53"/>
        <v>0</v>
      </c>
      <c r="DG9" s="44">
        <v>500</v>
      </c>
      <c r="DH9" s="44">
        <v>100</v>
      </c>
      <c r="DI9" s="44">
        <v>500</v>
      </c>
      <c r="DJ9" s="44">
        <v>0</v>
      </c>
      <c r="DK9" s="44">
        <v>0</v>
      </c>
      <c r="DL9" s="44">
        <v>0</v>
      </c>
      <c r="DM9" s="44">
        <f t="shared" si="54"/>
        <v>1100</v>
      </c>
      <c r="DN9" s="44">
        <f t="shared" si="55"/>
        <v>8900</v>
      </c>
      <c r="DO9" s="44">
        <f t="shared" si="56"/>
        <v>4500</v>
      </c>
      <c r="DP9" s="44">
        <f t="shared" si="57"/>
        <v>0</v>
      </c>
      <c r="DQ9" s="44">
        <f t="shared" si="58"/>
        <v>2400</v>
      </c>
      <c r="DR9" s="44">
        <f t="shared" si="59"/>
        <v>2000</v>
      </c>
      <c r="DS9" s="44">
        <f t="shared" si="60"/>
        <v>0</v>
      </c>
      <c r="DT9" s="44">
        <f t="shared" si="61"/>
        <v>0</v>
      </c>
      <c r="DU9" s="44">
        <v>100</v>
      </c>
      <c r="DV9" s="44">
        <v>100</v>
      </c>
      <c r="DW9" s="44">
        <v>400</v>
      </c>
      <c r="DX9" s="44">
        <v>0</v>
      </c>
      <c r="DY9" s="44">
        <v>0</v>
      </c>
      <c r="DZ9" s="44">
        <v>0</v>
      </c>
      <c r="EA9" s="44">
        <f t="shared" si="62"/>
        <v>600</v>
      </c>
      <c r="EB9" s="44">
        <f t="shared" si="63"/>
        <v>9500</v>
      </c>
      <c r="EC9" s="44">
        <f t="shared" si="64"/>
        <v>4600</v>
      </c>
      <c r="ED9" s="44">
        <f t="shared" si="65"/>
        <v>0</v>
      </c>
      <c r="EE9" s="44">
        <f t="shared" si="66"/>
        <v>2500</v>
      </c>
      <c r="EF9" s="44">
        <f t="shared" si="67"/>
        <v>2400</v>
      </c>
      <c r="EG9" s="44">
        <f t="shared" si="68"/>
        <v>0</v>
      </c>
      <c r="EH9" s="44">
        <f t="shared" si="69"/>
        <v>0</v>
      </c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50"/>
    </row>
    <row r="10" s="30" customFormat="1" ht="30" customHeight="1" spans="1:169">
      <c r="A10" s="34">
        <v>8</v>
      </c>
      <c r="B10" s="38"/>
      <c r="C10" s="36"/>
      <c r="D10" s="37" t="s">
        <v>259</v>
      </c>
      <c r="E10" s="45">
        <v>1000</v>
      </c>
      <c r="F10" s="44">
        <v>500</v>
      </c>
      <c r="G10" s="44">
        <v>0</v>
      </c>
      <c r="H10" s="44">
        <v>200</v>
      </c>
      <c r="I10" s="44">
        <v>0</v>
      </c>
      <c r="J10" s="44">
        <v>0</v>
      </c>
      <c r="K10" s="44">
        <v>0</v>
      </c>
      <c r="L10" s="44">
        <f t="shared" si="8"/>
        <v>700</v>
      </c>
      <c r="M10" s="44">
        <v>100</v>
      </c>
      <c r="N10" s="44">
        <v>0</v>
      </c>
      <c r="O10" s="44">
        <v>100</v>
      </c>
      <c r="P10" s="44">
        <v>0</v>
      </c>
      <c r="Q10" s="44">
        <v>0</v>
      </c>
      <c r="R10" s="44">
        <v>0</v>
      </c>
      <c r="S10" s="44">
        <f t="shared" si="9"/>
        <v>200</v>
      </c>
      <c r="T10" s="44">
        <f t="shared" si="10"/>
        <v>900</v>
      </c>
      <c r="U10" s="44">
        <f t="shared" si="4"/>
        <v>600</v>
      </c>
      <c r="V10" s="44">
        <f t="shared" si="5"/>
        <v>0</v>
      </c>
      <c r="W10" s="44">
        <f t="shared" si="73"/>
        <v>0</v>
      </c>
      <c r="X10" s="44">
        <f t="shared" si="74"/>
        <v>300</v>
      </c>
      <c r="Y10" s="44">
        <f t="shared" si="75"/>
        <v>0</v>
      </c>
      <c r="Z10" s="44">
        <f t="shared" si="76"/>
        <v>0</v>
      </c>
      <c r="AA10" s="44">
        <v>500</v>
      </c>
      <c r="AB10" s="44">
        <v>0</v>
      </c>
      <c r="AC10" s="44">
        <v>200</v>
      </c>
      <c r="AD10" s="44">
        <v>0</v>
      </c>
      <c r="AE10" s="44">
        <v>0</v>
      </c>
      <c r="AF10" s="44">
        <v>0</v>
      </c>
      <c r="AG10" s="44">
        <f t="shared" si="11"/>
        <v>700</v>
      </c>
      <c r="AH10" s="44">
        <f t="shared" si="12"/>
        <v>1600</v>
      </c>
      <c r="AI10" s="44">
        <f t="shared" si="6"/>
        <v>1100</v>
      </c>
      <c r="AJ10" s="44">
        <f t="shared" si="7"/>
        <v>0</v>
      </c>
      <c r="AK10" s="44">
        <f t="shared" si="70"/>
        <v>0</v>
      </c>
      <c r="AL10" s="44">
        <f t="shared" si="71"/>
        <v>500</v>
      </c>
      <c r="AM10" s="44">
        <f t="shared" si="72"/>
        <v>0</v>
      </c>
      <c r="AN10" s="44">
        <f t="shared" si="13"/>
        <v>0</v>
      </c>
      <c r="AO10" s="44">
        <v>800</v>
      </c>
      <c r="AP10" s="44">
        <v>0</v>
      </c>
      <c r="AQ10" s="44">
        <v>300</v>
      </c>
      <c r="AR10" s="44">
        <v>0</v>
      </c>
      <c r="AS10" s="44">
        <v>0</v>
      </c>
      <c r="AT10" s="44">
        <v>0</v>
      </c>
      <c r="AU10" s="44">
        <f t="shared" si="14"/>
        <v>1100</v>
      </c>
      <c r="AV10" s="44">
        <f t="shared" si="15"/>
        <v>2700</v>
      </c>
      <c r="AW10" s="44">
        <f t="shared" si="16"/>
        <v>1900</v>
      </c>
      <c r="AX10" s="44">
        <f t="shared" si="17"/>
        <v>0</v>
      </c>
      <c r="AY10" s="44">
        <f t="shared" si="18"/>
        <v>0</v>
      </c>
      <c r="AZ10" s="44">
        <f t="shared" si="19"/>
        <v>800</v>
      </c>
      <c r="BA10" s="44">
        <f t="shared" si="20"/>
        <v>0</v>
      </c>
      <c r="BB10" s="44">
        <f t="shared" si="21"/>
        <v>0</v>
      </c>
      <c r="BC10" s="44">
        <v>200</v>
      </c>
      <c r="BD10" s="44">
        <v>0</v>
      </c>
      <c r="BE10" s="44">
        <v>800</v>
      </c>
      <c r="BF10" s="44">
        <v>0</v>
      </c>
      <c r="BG10" s="44">
        <v>0</v>
      </c>
      <c r="BH10" s="44">
        <v>0</v>
      </c>
      <c r="BI10" s="44">
        <f t="shared" si="22"/>
        <v>1000</v>
      </c>
      <c r="BJ10" s="44">
        <f t="shared" si="23"/>
        <v>3700</v>
      </c>
      <c r="BK10" s="44">
        <f t="shared" si="24"/>
        <v>2100</v>
      </c>
      <c r="BL10" s="44">
        <f t="shared" si="25"/>
        <v>0</v>
      </c>
      <c r="BM10" s="44">
        <f t="shared" si="26"/>
        <v>0</v>
      </c>
      <c r="BN10" s="44">
        <f t="shared" si="27"/>
        <v>1600</v>
      </c>
      <c r="BO10" s="44">
        <f t="shared" si="28"/>
        <v>0</v>
      </c>
      <c r="BP10" s="44">
        <f t="shared" si="29"/>
        <v>0</v>
      </c>
      <c r="BQ10" s="44">
        <v>600</v>
      </c>
      <c r="BR10" s="44">
        <v>0</v>
      </c>
      <c r="BS10" s="44">
        <v>100</v>
      </c>
      <c r="BT10" s="44">
        <v>0</v>
      </c>
      <c r="BU10" s="44">
        <v>0</v>
      </c>
      <c r="BV10" s="44">
        <v>0</v>
      </c>
      <c r="BW10" s="44">
        <f t="shared" si="30"/>
        <v>700</v>
      </c>
      <c r="BX10" s="44">
        <f t="shared" si="31"/>
        <v>4400</v>
      </c>
      <c r="BY10" s="44">
        <f t="shared" si="32"/>
        <v>2700</v>
      </c>
      <c r="BZ10" s="44">
        <f t="shared" si="33"/>
        <v>0</v>
      </c>
      <c r="CA10" s="44">
        <f t="shared" si="34"/>
        <v>0</v>
      </c>
      <c r="CB10" s="44">
        <f t="shared" si="35"/>
        <v>1700</v>
      </c>
      <c r="CC10" s="44">
        <f t="shared" si="36"/>
        <v>0</v>
      </c>
      <c r="CD10" s="44">
        <f t="shared" si="37"/>
        <v>0</v>
      </c>
      <c r="CE10" s="44">
        <v>300</v>
      </c>
      <c r="CF10" s="44">
        <v>0</v>
      </c>
      <c r="CG10" s="44">
        <v>200</v>
      </c>
      <c r="CH10" s="44">
        <v>0</v>
      </c>
      <c r="CI10" s="44">
        <v>0</v>
      </c>
      <c r="CJ10" s="44">
        <v>0</v>
      </c>
      <c r="CK10" s="44">
        <f t="shared" si="38"/>
        <v>500</v>
      </c>
      <c r="CL10" s="44">
        <f t="shared" si="39"/>
        <v>4900</v>
      </c>
      <c r="CM10" s="44">
        <f t="shared" si="40"/>
        <v>3000</v>
      </c>
      <c r="CN10" s="44">
        <f t="shared" si="41"/>
        <v>0</v>
      </c>
      <c r="CO10" s="44">
        <f t="shared" si="42"/>
        <v>0</v>
      </c>
      <c r="CP10" s="44">
        <f t="shared" si="43"/>
        <v>1900</v>
      </c>
      <c r="CQ10" s="44">
        <f t="shared" si="44"/>
        <v>0</v>
      </c>
      <c r="CR10" s="44">
        <f t="shared" si="45"/>
        <v>0</v>
      </c>
      <c r="CS10" s="44">
        <v>200</v>
      </c>
      <c r="CT10" s="44">
        <v>0</v>
      </c>
      <c r="CU10" s="44">
        <v>500</v>
      </c>
      <c r="CV10" s="44">
        <v>0</v>
      </c>
      <c r="CW10" s="44">
        <v>0</v>
      </c>
      <c r="CX10" s="44">
        <v>0</v>
      </c>
      <c r="CY10" s="44">
        <f t="shared" si="46"/>
        <v>700</v>
      </c>
      <c r="CZ10" s="44">
        <f t="shared" si="47"/>
        <v>5600</v>
      </c>
      <c r="DA10" s="44">
        <f t="shared" si="48"/>
        <v>3200</v>
      </c>
      <c r="DB10" s="44">
        <f t="shared" si="49"/>
        <v>0</v>
      </c>
      <c r="DC10" s="44">
        <f t="shared" si="50"/>
        <v>0</v>
      </c>
      <c r="DD10" s="44">
        <f t="shared" si="51"/>
        <v>2400</v>
      </c>
      <c r="DE10" s="44">
        <f t="shared" si="52"/>
        <v>0</v>
      </c>
      <c r="DF10" s="44">
        <f t="shared" si="53"/>
        <v>0</v>
      </c>
      <c r="DG10" s="44">
        <v>300</v>
      </c>
      <c r="DH10" s="44">
        <v>0</v>
      </c>
      <c r="DI10" s="44">
        <v>600</v>
      </c>
      <c r="DJ10" s="44">
        <v>0</v>
      </c>
      <c r="DK10" s="44">
        <v>0</v>
      </c>
      <c r="DL10" s="44">
        <v>0</v>
      </c>
      <c r="DM10" s="44">
        <f t="shared" si="54"/>
        <v>900</v>
      </c>
      <c r="DN10" s="44">
        <f t="shared" si="55"/>
        <v>6500</v>
      </c>
      <c r="DO10" s="44">
        <f t="shared" si="56"/>
        <v>3500</v>
      </c>
      <c r="DP10" s="44">
        <f t="shared" si="57"/>
        <v>0</v>
      </c>
      <c r="DQ10" s="44">
        <f t="shared" si="58"/>
        <v>0</v>
      </c>
      <c r="DR10" s="44">
        <f t="shared" si="59"/>
        <v>3000</v>
      </c>
      <c r="DS10" s="44">
        <f t="shared" si="60"/>
        <v>0</v>
      </c>
      <c r="DT10" s="44">
        <f t="shared" si="61"/>
        <v>0</v>
      </c>
      <c r="DU10" s="44">
        <v>200</v>
      </c>
      <c r="DV10" s="44">
        <v>0</v>
      </c>
      <c r="DW10" s="44">
        <v>300</v>
      </c>
      <c r="DX10" s="44">
        <v>0</v>
      </c>
      <c r="DY10" s="44">
        <v>0</v>
      </c>
      <c r="DZ10" s="44">
        <v>0</v>
      </c>
      <c r="EA10" s="44">
        <f t="shared" si="62"/>
        <v>500</v>
      </c>
      <c r="EB10" s="44">
        <f t="shared" si="63"/>
        <v>7000</v>
      </c>
      <c r="EC10" s="44">
        <f t="shared" si="64"/>
        <v>3700</v>
      </c>
      <c r="ED10" s="44">
        <f t="shared" si="65"/>
        <v>0</v>
      </c>
      <c r="EE10" s="44">
        <f t="shared" si="66"/>
        <v>0</v>
      </c>
      <c r="EF10" s="44">
        <f t="shared" si="67"/>
        <v>3300</v>
      </c>
      <c r="EG10" s="44">
        <f t="shared" si="68"/>
        <v>0</v>
      </c>
      <c r="EH10" s="44">
        <f t="shared" si="69"/>
        <v>0</v>
      </c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50"/>
    </row>
    <row r="11" s="29" customFormat="1" ht="35" customHeight="1" spans="1:169">
      <c r="A11" s="34">
        <v>9</v>
      </c>
      <c r="B11" s="38"/>
      <c r="C11" s="36"/>
      <c r="D11" s="37" t="s">
        <v>260</v>
      </c>
      <c r="E11" s="46">
        <v>8000</v>
      </c>
      <c r="F11" s="44">
        <v>2000</v>
      </c>
      <c r="G11" s="44">
        <v>0</v>
      </c>
      <c r="H11" s="44">
        <v>500</v>
      </c>
      <c r="I11" s="44">
        <v>1000</v>
      </c>
      <c r="J11" s="44">
        <v>500</v>
      </c>
      <c r="K11" s="44">
        <v>400</v>
      </c>
      <c r="L11" s="44">
        <f t="shared" si="8"/>
        <v>4400</v>
      </c>
      <c r="M11" s="44">
        <v>1000</v>
      </c>
      <c r="N11" s="44">
        <v>0</v>
      </c>
      <c r="O11" s="44">
        <v>500</v>
      </c>
      <c r="P11" s="44">
        <v>300</v>
      </c>
      <c r="Q11" s="44">
        <v>200</v>
      </c>
      <c r="R11" s="44">
        <v>500</v>
      </c>
      <c r="S11" s="44">
        <f t="shared" si="9"/>
        <v>2500</v>
      </c>
      <c r="T11" s="44">
        <f t="shared" si="10"/>
        <v>6900</v>
      </c>
      <c r="U11" s="44">
        <f t="shared" si="4"/>
        <v>3000</v>
      </c>
      <c r="V11" s="44">
        <f t="shared" si="5"/>
        <v>1300</v>
      </c>
      <c r="W11" s="44">
        <f t="shared" si="73"/>
        <v>0</v>
      </c>
      <c r="X11" s="44">
        <f t="shared" si="74"/>
        <v>1000</v>
      </c>
      <c r="Y11" s="44">
        <f t="shared" si="75"/>
        <v>700</v>
      </c>
      <c r="Z11" s="44">
        <f t="shared" si="76"/>
        <v>900</v>
      </c>
      <c r="AA11" s="44">
        <v>3000</v>
      </c>
      <c r="AB11" s="44">
        <v>500</v>
      </c>
      <c r="AC11" s="44">
        <v>1200</v>
      </c>
      <c r="AD11" s="44">
        <v>300</v>
      </c>
      <c r="AE11" s="44">
        <v>300</v>
      </c>
      <c r="AF11" s="44">
        <v>700</v>
      </c>
      <c r="AG11" s="44">
        <f t="shared" si="11"/>
        <v>6000</v>
      </c>
      <c r="AH11" s="44">
        <f t="shared" si="12"/>
        <v>12900</v>
      </c>
      <c r="AI11" s="44">
        <f t="shared" si="6"/>
        <v>6000</v>
      </c>
      <c r="AJ11" s="44">
        <f t="shared" si="7"/>
        <v>1600</v>
      </c>
      <c r="AK11" s="44">
        <f t="shared" si="70"/>
        <v>500</v>
      </c>
      <c r="AL11" s="44">
        <f t="shared" si="71"/>
        <v>2200</v>
      </c>
      <c r="AM11" s="44">
        <f t="shared" si="72"/>
        <v>1000</v>
      </c>
      <c r="AN11" s="44">
        <f t="shared" si="13"/>
        <v>1600</v>
      </c>
      <c r="AO11" s="44">
        <v>3000</v>
      </c>
      <c r="AP11" s="44">
        <v>2000</v>
      </c>
      <c r="AQ11" s="44">
        <v>1000</v>
      </c>
      <c r="AR11" s="44">
        <v>1000</v>
      </c>
      <c r="AS11" s="44">
        <v>800</v>
      </c>
      <c r="AT11" s="44">
        <v>600</v>
      </c>
      <c r="AU11" s="44">
        <f t="shared" si="14"/>
        <v>8400</v>
      </c>
      <c r="AV11" s="44">
        <f t="shared" si="15"/>
        <v>21300</v>
      </c>
      <c r="AW11" s="44">
        <f t="shared" si="16"/>
        <v>9000</v>
      </c>
      <c r="AX11" s="44">
        <f t="shared" si="17"/>
        <v>2600</v>
      </c>
      <c r="AY11" s="44">
        <f t="shared" si="18"/>
        <v>2500</v>
      </c>
      <c r="AZ11" s="44">
        <f t="shared" si="19"/>
        <v>3200</v>
      </c>
      <c r="BA11" s="44">
        <f t="shared" si="20"/>
        <v>1800</v>
      </c>
      <c r="BB11" s="44">
        <f t="shared" si="21"/>
        <v>2200</v>
      </c>
      <c r="BC11" s="44">
        <v>3000</v>
      </c>
      <c r="BD11" s="44">
        <v>1000</v>
      </c>
      <c r="BE11" s="44">
        <v>700</v>
      </c>
      <c r="BF11" s="44">
        <v>1000</v>
      </c>
      <c r="BG11" s="44">
        <v>2000</v>
      </c>
      <c r="BH11" s="44">
        <v>3000</v>
      </c>
      <c r="BI11" s="44">
        <f t="shared" si="22"/>
        <v>10700</v>
      </c>
      <c r="BJ11" s="44">
        <f t="shared" si="23"/>
        <v>32000</v>
      </c>
      <c r="BK11" s="44">
        <f t="shared" si="24"/>
        <v>12000</v>
      </c>
      <c r="BL11" s="44">
        <f t="shared" si="25"/>
        <v>3600</v>
      </c>
      <c r="BM11" s="44">
        <f t="shared" si="26"/>
        <v>3500</v>
      </c>
      <c r="BN11" s="44">
        <f t="shared" si="27"/>
        <v>3900</v>
      </c>
      <c r="BO11" s="44">
        <f t="shared" si="28"/>
        <v>3800</v>
      </c>
      <c r="BP11" s="44">
        <f t="shared" si="29"/>
        <v>5200</v>
      </c>
      <c r="BQ11" s="44">
        <v>1500</v>
      </c>
      <c r="BR11" s="44">
        <v>0</v>
      </c>
      <c r="BS11" s="44">
        <v>800</v>
      </c>
      <c r="BT11" s="44">
        <v>1500</v>
      </c>
      <c r="BU11" s="44">
        <v>800</v>
      </c>
      <c r="BV11" s="44">
        <v>1500</v>
      </c>
      <c r="BW11" s="44">
        <f t="shared" si="30"/>
        <v>6100</v>
      </c>
      <c r="BX11" s="44">
        <f t="shared" si="31"/>
        <v>38100</v>
      </c>
      <c r="BY11" s="44">
        <f t="shared" si="32"/>
        <v>13500</v>
      </c>
      <c r="BZ11" s="44">
        <f t="shared" si="33"/>
        <v>5100</v>
      </c>
      <c r="CA11" s="44">
        <f t="shared" si="34"/>
        <v>3500</v>
      </c>
      <c r="CB11" s="44">
        <f t="shared" si="35"/>
        <v>4700</v>
      </c>
      <c r="CC11" s="44">
        <f t="shared" si="36"/>
        <v>4600</v>
      </c>
      <c r="CD11" s="44">
        <f t="shared" si="37"/>
        <v>6700</v>
      </c>
      <c r="CE11" s="44">
        <v>2500</v>
      </c>
      <c r="CF11" s="44">
        <v>500</v>
      </c>
      <c r="CG11" s="44">
        <v>600</v>
      </c>
      <c r="CH11" s="44">
        <v>2000</v>
      </c>
      <c r="CI11" s="44">
        <v>700</v>
      </c>
      <c r="CJ11" s="44">
        <v>900</v>
      </c>
      <c r="CK11" s="44">
        <f t="shared" si="38"/>
        <v>7200</v>
      </c>
      <c r="CL11" s="44">
        <f t="shared" si="39"/>
        <v>45300</v>
      </c>
      <c r="CM11" s="44">
        <f t="shared" si="40"/>
        <v>16000</v>
      </c>
      <c r="CN11" s="44">
        <f t="shared" si="41"/>
        <v>7100</v>
      </c>
      <c r="CO11" s="44">
        <f t="shared" si="42"/>
        <v>4000</v>
      </c>
      <c r="CP11" s="44">
        <f t="shared" si="43"/>
        <v>5300</v>
      </c>
      <c r="CQ11" s="44">
        <f t="shared" si="44"/>
        <v>5300</v>
      </c>
      <c r="CR11" s="44">
        <f t="shared" si="45"/>
        <v>7600</v>
      </c>
      <c r="CS11" s="44">
        <v>2500</v>
      </c>
      <c r="CT11" s="44">
        <v>600</v>
      </c>
      <c r="CU11" s="44">
        <v>600</v>
      </c>
      <c r="CV11" s="44">
        <v>4000</v>
      </c>
      <c r="CW11" s="44">
        <v>700</v>
      </c>
      <c r="CX11" s="44">
        <v>600</v>
      </c>
      <c r="CY11" s="44">
        <f t="shared" si="46"/>
        <v>9000</v>
      </c>
      <c r="CZ11" s="44">
        <f t="shared" si="47"/>
        <v>54300</v>
      </c>
      <c r="DA11" s="44">
        <f t="shared" si="48"/>
        <v>18500</v>
      </c>
      <c r="DB11" s="44">
        <f t="shared" si="49"/>
        <v>11100</v>
      </c>
      <c r="DC11" s="44">
        <f t="shared" si="50"/>
        <v>4600</v>
      </c>
      <c r="DD11" s="44">
        <f t="shared" si="51"/>
        <v>5900</v>
      </c>
      <c r="DE11" s="44">
        <f t="shared" si="52"/>
        <v>6000</v>
      </c>
      <c r="DF11" s="44">
        <f t="shared" si="53"/>
        <v>8200</v>
      </c>
      <c r="DG11" s="44">
        <v>2000</v>
      </c>
      <c r="DH11" s="44">
        <v>600</v>
      </c>
      <c r="DI11" s="44">
        <v>700</v>
      </c>
      <c r="DJ11" s="44">
        <v>2500</v>
      </c>
      <c r="DK11" s="44">
        <v>500</v>
      </c>
      <c r="DL11" s="44">
        <v>600</v>
      </c>
      <c r="DM11" s="44">
        <f t="shared" si="54"/>
        <v>6900</v>
      </c>
      <c r="DN11" s="44">
        <f t="shared" si="55"/>
        <v>61200</v>
      </c>
      <c r="DO11" s="44">
        <f t="shared" si="56"/>
        <v>20500</v>
      </c>
      <c r="DP11" s="44">
        <f t="shared" si="57"/>
        <v>13600</v>
      </c>
      <c r="DQ11" s="44">
        <f t="shared" si="58"/>
        <v>5200</v>
      </c>
      <c r="DR11" s="44">
        <f t="shared" si="59"/>
        <v>6600</v>
      </c>
      <c r="DS11" s="44">
        <f t="shared" si="60"/>
        <v>6500</v>
      </c>
      <c r="DT11" s="44">
        <f t="shared" si="61"/>
        <v>8800</v>
      </c>
      <c r="DU11" s="44">
        <v>1000</v>
      </c>
      <c r="DV11" s="44">
        <v>200</v>
      </c>
      <c r="DW11" s="44">
        <v>1200</v>
      </c>
      <c r="DX11" s="44">
        <v>300</v>
      </c>
      <c r="DY11" s="44">
        <v>600</v>
      </c>
      <c r="DZ11" s="44">
        <v>700</v>
      </c>
      <c r="EA11" s="44">
        <f t="shared" si="62"/>
        <v>4000</v>
      </c>
      <c r="EB11" s="44">
        <f t="shared" si="63"/>
        <v>65200</v>
      </c>
      <c r="EC11" s="44">
        <f t="shared" si="64"/>
        <v>21500</v>
      </c>
      <c r="ED11" s="44">
        <f t="shared" si="65"/>
        <v>13900</v>
      </c>
      <c r="EE11" s="44">
        <f t="shared" si="66"/>
        <v>5400</v>
      </c>
      <c r="EF11" s="44">
        <f t="shared" si="67"/>
        <v>7800</v>
      </c>
      <c r="EG11" s="44">
        <f t="shared" si="68"/>
        <v>7100</v>
      </c>
      <c r="EH11" s="44">
        <f t="shared" si="69"/>
        <v>9500</v>
      </c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50"/>
    </row>
    <row r="12" s="31" customFormat="1" ht="43" customHeight="1" spans="1:169">
      <c r="A12" s="34"/>
      <c r="B12" s="40"/>
      <c r="C12" s="36"/>
      <c r="D12" s="41"/>
      <c r="E12" s="46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51"/>
    </row>
    <row r="13" s="30" customFormat="1" ht="35" customHeight="1" spans="1:169">
      <c r="A13" s="34"/>
      <c r="B13" s="38"/>
      <c r="C13" s="36"/>
      <c r="D13" s="37"/>
      <c r="E13" s="45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52"/>
    </row>
    <row r="14" s="30" customFormat="1" ht="35" customHeight="1" spans="1:169">
      <c r="A14" s="34"/>
      <c r="B14" s="38"/>
      <c r="C14" s="36"/>
      <c r="D14" s="37"/>
      <c r="E14" s="45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53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1"/>
  <sheetViews>
    <sheetView workbookViewId="0">
      <selection activeCell="H2" sqref="H2"/>
    </sheetView>
  </sheetViews>
  <sheetFormatPr defaultColWidth="11.5" defaultRowHeight="24" customHeight="1"/>
  <cols>
    <col min="1" max="3" width="10" style="1" customWidth="1"/>
    <col min="4" max="4" width="22.375" style="1" customWidth="1"/>
    <col min="5" max="5" width="19.75" style="1" customWidth="1"/>
    <col min="6" max="6" width="19.25" style="1" customWidth="1"/>
    <col min="7" max="7" width="13.25" style="1" customWidth="1"/>
    <col min="8" max="8" width="17.9166666666667" style="1" customWidth="1"/>
    <col min="9" max="9" width="22.0833333333333" style="1" customWidth="1"/>
    <col min="10" max="10" width="11.5" style="1" customWidth="1"/>
    <col min="11" max="11" width="38.625" style="2" customWidth="1"/>
    <col min="12" max="12" width="11.5" style="1" hidden="1" customWidth="1"/>
    <col min="13" max="238" width="11.5" style="1" customWidth="1"/>
    <col min="239" max="16384" width="11.5" style="1"/>
  </cols>
  <sheetData>
    <row r="1" s="1" customFormat="1" ht="36" customHeight="1" spans="1:11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16"/>
    </row>
    <row r="2" s="1" customFormat="1" ht="20" customHeight="1" spans="1:11">
      <c r="A2" s="4" t="s">
        <v>55</v>
      </c>
      <c r="B2" s="4"/>
      <c r="C2" s="4"/>
      <c r="D2" s="5"/>
      <c r="E2" s="3"/>
      <c r="F2" s="5"/>
      <c r="G2" s="3"/>
      <c r="H2" s="3"/>
      <c r="I2" s="3"/>
      <c r="K2" s="2"/>
    </row>
    <row r="3" s="1" customFormat="1" ht="134" customHeight="1" spans="1:11">
      <c r="A3" s="6" t="s">
        <v>262</v>
      </c>
      <c r="B3" s="6"/>
      <c r="C3" s="6"/>
      <c r="D3" s="6"/>
      <c r="E3" s="6"/>
      <c r="F3" s="6"/>
      <c r="G3" s="6"/>
      <c r="H3" s="6"/>
      <c r="I3" s="6"/>
      <c r="J3" s="6"/>
      <c r="K3" s="17"/>
    </row>
    <row r="4" s="1" customFormat="1" ht="56.25" hidden="1" spans="1:12">
      <c r="A4" s="7" t="s">
        <v>263</v>
      </c>
      <c r="B4" s="7"/>
      <c r="C4" s="7"/>
      <c r="D4" s="7" t="str">
        <f>IF(D5&gt;0,"年份未填完整，请核实补填。","")</f>
        <v>年份未填完整，请核实补填。</v>
      </c>
      <c r="E4" s="7" t="str">
        <f>IF(E5&gt;0,"月份未填完整，请核实补填。","")</f>
        <v>月份未填完整，请核实补填。</v>
      </c>
      <c r="F4" s="7" t="e">
        <f>IF(OR(#REF!&lt;0,#REF!&lt;0,D5&lt;0,E5&lt;0),"完成投资未填写完整，请核实补填","")</f>
        <v>#REF!</v>
      </c>
      <c r="G4" s="6"/>
      <c r="H4" s="6"/>
      <c r="I4" s="6"/>
      <c r="J4" s="6"/>
      <c r="K4" s="18" t="s">
        <v>264</v>
      </c>
      <c r="L4" s="19"/>
    </row>
    <row r="5" s="1" customFormat="1" ht="43" hidden="1" customHeight="1" spans="1:12">
      <c r="A5" s="6"/>
      <c r="B5" s="6"/>
      <c r="C5" s="6"/>
      <c r="D5" s="8">
        <f>COUNTBLANK(D8:D100004)-COUNTBLANK(F8:F100004)</f>
        <v>1</v>
      </c>
      <c r="E5" s="8">
        <f>COUNTBLANK(E8:E100004)-COUNTBLANK(F8:F100004)</f>
        <v>1</v>
      </c>
      <c r="F5" s="8"/>
      <c r="G5" s="6"/>
      <c r="H5" s="6"/>
      <c r="I5" s="6"/>
      <c r="J5" s="6"/>
      <c r="K5" s="20"/>
      <c r="L5" s="19"/>
    </row>
    <row r="6" s="1" customFormat="1" ht="21" customHeight="1" spans="1:12">
      <c r="A6" s="9" t="s">
        <v>84</v>
      </c>
      <c r="B6" s="9" t="s">
        <v>265</v>
      </c>
      <c r="C6" s="9" t="s">
        <v>87</v>
      </c>
      <c r="D6" s="10" t="s">
        <v>266</v>
      </c>
      <c r="E6" s="10"/>
      <c r="F6" s="9" t="s">
        <v>267</v>
      </c>
      <c r="G6" s="9" t="s">
        <v>40</v>
      </c>
      <c r="H6" s="9" t="s">
        <v>48</v>
      </c>
      <c r="I6" s="9" t="s">
        <v>62</v>
      </c>
      <c r="J6" s="21" t="s">
        <v>251</v>
      </c>
      <c r="K6" s="22" t="s">
        <v>268</v>
      </c>
      <c r="L6" s="19"/>
    </row>
    <row r="7" s="1" customFormat="1" ht="21" customHeight="1" spans="1:12">
      <c r="A7" s="11"/>
      <c r="B7" s="11"/>
      <c r="C7" s="11"/>
      <c r="D7" s="10" t="s">
        <v>269</v>
      </c>
      <c r="E7" s="10" t="s">
        <v>59</v>
      </c>
      <c r="F7" s="11"/>
      <c r="G7" s="11"/>
      <c r="H7" s="11"/>
      <c r="I7" s="11"/>
      <c r="J7" s="23"/>
      <c r="K7" s="24"/>
      <c r="L7" s="19"/>
    </row>
    <row r="8" s="1" customFormat="1" customHeight="1" spans="1:12">
      <c r="A8" s="12">
        <v>1</v>
      </c>
      <c r="B8" s="12"/>
      <c r="C8" s="12"/>
      <c r="D8" s="13"/>
      <c r="E8" s="13"/>
      <c r="F8" s="14">
        <f>G8+H8</f>
        <v>0</v>
      </c>
      <c r="G8" s="15"/>
      <c r="H8" s="15"/>
      <c r="I8" s="15"/>
      <c r="J8" s="25"/>
      <c r="K8" s="26" t="e">
        <f t="shared" ref="K8:K71" si="0">_xlfn.IFS(L8=0,"",L8=1,"此行有一个（类别、凭证编号、年份、月份、完成投资额）为空项，请核实补填",L8=2,"此行有两个（类别、凭证编号、年份、月份、完成投资额）为空项，请核实补填",L8=3,"此行有三个（类别、凭证编号、年份、月份、完成投资额）为空项，请核实补填",L8=4,"此行有四个（类别、凭证编号、年份、月份、完成投资额）为空项，请核实补填",L8=5,"")</f>
        <v>#REF!</v>
      </c>
      <c r="L8" s="19" t="e">
        <f>COUNTBLANK(#REF!)+COUNTBLANK(#REF!)+COUNTBLANK(D8)+COUNTBLANK(E8)+COUNTBLANK(F8)</f>
        <v>#REF!</v>
      </c>
    </row>
    <row r="9" s="1" customFormat="1" customHeight="1" spans="1:12">
      <c r="A9" s="12">
        <v>2</v>
      </c>
      <c r="B9" s="12"/>
      <c r="C9" s="12"/>
      <c r="D9" s="13"/>
      <c r="E9" s="13"/>
      <c r="F9" s="14"/>
      <c r="G9" s="15"/>
      <c r="H9" s="15"/>
      <c r="I9" s="15"/>
      <c r="J9" s="25"/>
      <c r="K9" s="26" t="e">
        <f t="shared" si="0"/>
        <v>#REF!</v>
      </c>
      <c r="L9" s="19" t="e">
        <f>COUNTBLANK(#REF!)+COUNTBLANK(#REF!)+COUNTBLANK(D9)+COUNTBLANK(E9)+COUNTBLANK(F9)</f>
        <v>#REF!</v>
      </c>
    </row>
    <row r="10" s="1" customFormat="1" customHeight="1" spans="1:12">
      <c r="A10" s="12">
        <v>3</v>
      </c>
      <c r="B10" s="12"/>
      <c r="C10" s="12"/>
      <c r="D10" s="13"/>
      <c r="E10" s="13"/>
      <c r="F10" s="14"/>
      <c r="G10" s="15"/>
      <c r="H10" s="15"/>
      <c r="I10" s="15"/>
      <c r="J10" s="25"/>
      <c r="K10" s="26" t="e">
        <f t="shared" si="0"/>
        <v>#REF!</v>
      </c>
      <c r="L10" s="19" t="e">
        <f>COUNTBLANK(#REF!)+COUNTBLANK(#REF!)+COUNTBLANK(D10)+COUNTBLANK(E10)+COUNTBLANK(F10)</f>
        <v>#REF!</v>
      </c>
    </row>
    <row r="11" s="1" customFormat="1" customHeight="1" spans="1:12">
      <c r="A11" s="12">
        <v>4</v>
      </c>
      <c r="B11" s="12"/>
      <c r="C11" s="12"/>
      <c r="D11" s="13"/>
      <c r="E11" s="13"/>
      <c r="F11" s="14"/>
      <c r="G11" s="15"/>
      <c r="H11" s="15"/>
      <c r="I11" s="15"/>
      <c r="J11" s="25"/>
      <c r="K11" s="26" t="e">
        <f t="shared" si="0"/>
        <v>#REF!</v>
      </c>
      <c r="L11" s="19" t="e">
        <f>COUNTBLANK(#REF!)+COUNTBLANK(#REF!)+COUNTBLANK(D11)+COUNTBLANK(E11)+COUNTBLANK(F11)</f>
        <v>#REF!</v>
      </c>
    </row>
    <row r="12" s="1" customFormat="1" customHeight="1" spans="1:12">
      <c r="A12" s="12">
        <v>5</v>
      </c>
      <c r="B12" s="12"/>
      <c r="C12" s="12"/>
      <c r="D12" s="13"/>
      <c r="E12" s="13"/>
      <c r="F12" s="14"/>
      <c r="G12" s="15"/>
      <c r="H12" s="15"/>
      <c r="I12" s="15"/>
      <c r="J12" s="25"/>
      <c r="K12" s="26" t="e">
        <f t="shared" si="0"/>
        <v>#REF!</v>
      </c>
      <c r="L12" s="19" t="e">
        <f>COUNTBLANK(#REF!)+COUNTBLANK(#REF!)+COUNTBLANK(D12)+COUNTBLANK(E12)+COUNTBLANK(F12)</f>
        <v>#REF!</v>
      </c>
    </row>
    <row r="13" s="1" customFormat="1" customHeight="1" spans="1:12">
      <c r="A13" s="12">
        <v>6</v>
      </c>
      <c r="B13" s="12"/>
      <c r="C13" s="12"/>
      <c r="D13" s="13"/>
      <c r="E13" s="13"/>
      <c r="F13" s="14"/>
      <c r="G13" s="15"/>
      <c r="H13" s="15"/>
      <c r="I13" s="15"/>
      <c r="J13" s="25"/>
      <c r="K13" s="26" t="e">
        <f t="shared" si="0"/>
        <v>#REF!</v>
      </c>
      <c r="L13" s="19" t="e">
        <f>COUNTBLANK(#REF!)+COUNTBLANK(#REF!)+COUNTBLANK(D13)+COUNTBLANK(E13)+COUNTBLANK(F13)</f>
        <v>#REF!</v>
      </c>
    </row>
    <row r="14" s="1" customFormat="1" customHeight="1" spans="1:12">
      <c r="A14" s="12">
        <v>7</v>
      </c>
      <c r="B14" s="12"/>
      <c r="C14" s="12"/>
      <c r="D14" s="13"/>
      <c r="E14" s="13"/>
      <c r="F14" s="14"/>
      <c r="G14" s="15"/>
      <c r="H14" s="15"/>
      <c r="I14" s="15"/>
      <c r="J14" s="25"/>
      <c r="K14" s="26" t="e">
        <f t="shared" si="0"/>
        <v>#REF!</v>
      </c>
      <c r="L14" s="19" t="e">
        <f>COUNTBLANK(#REF!)+COUNTBLANK(#REF!)+COUNTBLANK(D14)+COUNTBLANK(E14)+COUNTBLANK(F14)</f>
        <v>#REF!</v>
      </c>
    </row>
    <row r="15" customHeight="1" spans="1:12">
      <c r="A15" s="12">
        <v>8</v>
      </c>
      <c r="B15" s="12"/>
      <c r="C15" s="12"/>
      <c r="D15" s="13"/>
      <c r="E15" s="13"/>
      <c r="F15" s="14"/>
      <c r="G15" s="15"/>
      <c r="H15" s="15"/>
      <c r="I15" s="15"/>
      <c r="J15" s="25"/>
      <c r="K15" s="26" t="e">
        <f t="shared" si="0"/>
        <v>#REF!</v>
      </c>
      <c r="L15" s="19" t="e">
        <f>COUNTBLANK(#REF!)+COUNTBLANK(#REF!)+COUNTBLANK(D15)+COUNTBLANK(E15)+COUNTBLANK(F15)</f>
        <v>#REF!</v>
      </c>
    </row>
    <row r="16" customHeight="1" spans="1:12">
      <c r="A16" s="12">
        <v>9</v>
      </c>
      <c r="B16" s="12"/>
      <c r="C16" s="12"/>
      <c r="D16" s="13"/>
      <c r="E16" s="13"/>
      <c r="F16" s="14"/>
      <c r="G16" s="15"/>
      <c r="H16" s="15"/>
      <c r="I16" s="15"/>
      <c r="J16" s="25"/>
      <c r="K16" s="26" t="e">
        <f t="shared" si="0"/>
        <v>#REF!</v>
      </c>
      <c r="L16" s="19" t="e">
        <f>COUNTBLANK(#REF!)+COUNTBLANK(#REF!)+COUNTBLANK(D16)+COUNTBLANK(E16)+COUNTBLANK(F16)</f>
        <v>#REF!</v>
      </c>
    </row>
    <row r="17" customHeight="1" spans="1:12">
      <c r="A17" s="12">
        <v>10</v>
      </c>
      <c r="B17" s="12"/>
      <c r="C17" s="12"/>
      <c r="D17" s="13"/>
      <c r="E17" s="13"/>
      <c r="F17" s="14"/>
      <c r="G17" s="15"/>
      <c r="H17" s="15"/>
      <c r="I17" s="15"/>
      <c r="J17" s="25"/>
      <c r="K17" s="26" t="e">
        <f t="shared" si="0"/>
        <v>#REF!</v>
      </c>
      <c r="L17" s="19" t="e">
        <f>COUNTBLANK(#REF!)+COUNTBLANK(#REF!)+COUNTBLANK(D17)+COUNTBLANK(E17)+COUNTBLANK(F17)</f>
        <v>#REF!</v>
      </c>
    </row>
    <row r="18" customHeight="1" spans="1:12">
      <c r="A18" s="12">
        <v>11</v>
      </c>
      <c r="B18" s="12"/>
      <c r="C18" s="12"/>
      <c r="D18" s="13"/>
      <c r="E18" s="13"/>
      <c r="F18" s="14"/>
      <c r="G18" s="15"/>
      <c r="H18" s="15"/>
      <c r="I18" s="15"/>
      <c r="J18" s="25"/>
      <c r="K18" s="26" t="e">
        <f t="shared" si="0"/>
        <v>#REF!</v>
      </c>
      <c r="L18" s="19" t="e">
        <f>COUNTBLANK(#REF!)+COUNTBLANK(#REF!)+COUNTBLANK(D18)+COUNTBLANK(E18)+COUNTBLANK(F18)</f>
        <v>#REF!</v>
      </c>
    </row>
    <row r="19" customHeight="1" spans="1:12">
      <c r="A19" s="12">
        <v>12</v>
      </c>
      <c r="B19" s="12"/>
      <c r="C19" s="12"/>
      <c r="D19" s="13"/>
      <c r="E19" s="13"/>
      <c r="F19" s="14"/>
      <c r="G19" s="15"/>
      <c r="H19" s="15"/>
      <c r="I19" s="15"/>
      <c r="J19" s="25"/>
      <c r="K19" s="26" t="e">
        <f t="shared" si="0"/>
        <v>#REF!</v>
      </c>
      <c r="L19" s="19" t="e">
        <f>COUNTBLANK(#REF!)+COUNTBLANK(#REF!)+COUNTBLANK(D19)+COUNTBLANK(E19)+COUNTBLANK(F19)</f>
        <v>#REF!</v>
      </c>
    </row>
    <row r="20" customHeight="1" spans="1:12">
      <c r="A20" s="12">
        <v>13</v>
      </c>
      <c r="B20" s="12"/>
      <c r="C20" s="12"/>
      <c r="D20" s="13"/>
      <c r="E20" s="13"/>
      <c r="F20" s="14"/>
      <c r="G20" s="15"/>
      <c r="H20" s="15"/>
      <c r="I20" s="15"/>
      <c r="J20" s="25"/>
      <c r="K20" s="26" t="e">
        <f t="shared" si="0"/>
        <v>#REF!</v>
      </c>
      <c r="L20" s="19" t="e">
        <f>COUNTBLANK(#REF!)+COUNTBLANK(#REF!)+COUNTBLANK(D20)+COUNTBLANK(E20)+COUNTBLANK(F20)</f>
        <v>#REF!</v>
      </c>
    </row>
    <row r="21" customHeight="1" spans="1:12">
      <c r="A21" s="12">
        <v>14</v>
      </c>
      <c r="B21" s="12"/>
      <c r="C21" s="12"/>
      <c r="D21" s="13"/>
      <c r="E21" s="13"/>
      <c r="F21" s="14"/>
      <c r="G21" s="15"/>
      <c r="H21" s="15"/>
      <c r="I21" s="15"/>
      <c r="J21" s="25"/>
      <c r="K21" s="26" t="e">
        <f t="shared" si="0"/>
        <v>#REF!</v>
      </c>
      <c r="L21" s="19" t="e">
        <f>COUNTBLANK(#REF!)+COUNTBLANK(#REF!)+COUNTBLANK(D21)+COUNTBLANK(E21)+COUNTBLANK(F21)</f>
        <v>#REF!</v>
      </c>
    </row>
    <row r="22" customHeight="1" spans="1:12">
      <c r="A22" s="12">
        <v>15</v>
      </c>
      <c r="B22" s="12"/>
      <c r="C22" s="12"/>
      <c r="D22" s="13"/>
      <c r="E22" s="13"/>
      <c r="F22" s="14"/>
      <c r="G22" s="15"/>
      <c r="H22" s="15"/>
      <c r="I22" s="15"/>
      <c r="J22" s="25"/>
      <c r="K22" s="26" t="e">
        <f t="shared" si="0"/>
        <v>#REF!</v>
      </c>
      <c r="L22" s="19" t="e">
        <f>COUNTBLANK(#REF!)+COUNTBLANK(#REF!)+COUNTBLANK(D22)+COUNTBLANK(E22)+COUNTBLANK(F22)</f>
        <v>#REF!</v>
      </c>
    </row>
    <row r="23" customHeight="1" spans="1:12">
      <c r="A23" s="12">
        <v>16</v>
      </c>
      <c r="B23" s="12"/>
      <c r="C23" s="12"/>
      <c r="D23" s="13"/>
      <c r="E23" s="13"/>
      <c r="F23" s="14"/>
      <c r="G23" s="15"/>
      <c r="H23" s="15"/>
      <c r="I23" s="15"/>
      <c r="J23" s="25"/>
      <c r="K23" s="26" t="e">
        <f t="shared" si="0"/>
        <v>#REF!</v>
      </c>
      <c r="L23" s="19" t="e">
        <f>COUNTBLANK(#REF!)+COUNTBLANK(#REF!)+COUNTBLANK(D23)+COUNTBLANK(E23)+COUNTBLANK(F23)</f>
        <v>#REF!</v>
      </c>
    </row>
    <row r="24" customHeight="1" spans="1:12">
      <c r="A24" s="12">
        <v>17</v>
      </c>
      <c r="B24" s="12"/>
      <c r="C24" s="12"/>
      <c r="D24" s="13"/>
      <c r="E24" s="13"/>
      <c r="F24" s="14"/>
      <c r="G24" s="15"/>
      <c r="H24" s="15"/>
      <c r="I24" s="15"/>
      <c r="J24" s="25"/>
      <c r="K24" s="26" t="e">
        <f t="shared" si="0"/>
        <v>#REF!</v>
      </c>
      <c r="L24" s="19" t="e">
        <f>COUNTBLANK(#REF!)+COUNTBLANK(#REF!)+COUNTBLANK(D24)+COUNTBLANK(E24)+COUNTBLANK(F24)</f>
        <v>#REF!</v>
      </c>
    </row>
    <row r="25" customHeight="1" spans="1:12">
      <c r="A25" s="14"/>
      <c r="B25" s="14"/>
      <c r="C25" s="14"/>
      <c r="D25" s="13"/>
      <c r="E25" s="13"/>
      <c r="F25" s="14"/>
      <c r="G25" s="15"/>
      <c r="H25" s="15"/>
      <c r="I25" s="15"/>
      <c r="J25" s="25"/>
      <c r="K25" s="26" t="e">
        <f t="shared" si="0"/>
        <v>#REF!</v>
      </c>
      <c r="L25" s="19" t="e">
        <f>COUNTBLANK(#REF!)+COUNTBLANK(#REF!)+COUNTBLANK(D25)+COUNTBLANK(E25)+COUNTBLANK(F25)</f>
        <v>#REF!</v>
      </c>
    </row>
    <row r="26" customHeight="1" spans="1:12">
      <c r="A26" s="14"/>
      <c r="B26" s="14"/>
      <c r="C26" s="14"/>
      <c r="D26" s="13"/>
      <c r="E26" s="13"/>
      <c r="F26" s="14"/>
      <c r="G26" s="15"/>
      <c r="H26" s="15"/>
      <c r="I26" s="15"/>
      <c r="J26" s="25"/>
      <c r="K26" s="26" t="e">
        <f t="shared" si="0"/>
        <v>#REF!</v>
      </c>
      <c r="L26" s="19" t="e">
        <f>COUNTBLANK(#REF!)+COUNTBLANK(#REF!)+COUNTBLANK(D26)+COUNTBLANK(E26)+COUNTBLANK(F26)</f>
        <v>#REF!</v>
      </c>
    </row>
    <row r="27" customHeight="1" spans="1:12">
      <c r="A27" s="14"/>
      <c r="B27" s="14"/>
      <c r="C27" s="14"/>
      <c r="D27" s="13"/>
      <c r="E27" s="13"/>
      <c r="F27" s="14"/>
      <c r="G27" s="15"/>
      <c r="H27" s="15"/>
      <c r="I27" s="15"/>
      <c r="J27" s="25"/>
      <c r="K27" s="26" t="e">
        <f t="shared" si="0"/>
        <v>#REF!</v>
      </c>
      <c r="L27" s="19" t="e">
        <f>COUNTBLANK(#REF!)+COUNTBLANK(#REF!)+COUNTBLANK(D27)+COUNTBLANK(E27)+COUNTBLANK(F27)</f>
        <v>#REF!</v>
      </c>
    </row>
    <row r="28" customHeight="1" spans="1:12">
      <c r="A28" s="14"/>
      <c r="B28" s="14"/>
      <c r="C28" s="14"/>
      <c r="D28" s="13"/>
      <c r="E28" s="13"/>
      <c r="F28" s="14"/>
      <c r="G28" s="15"/>
      <c r="H28" s="15"/>
      <c r="I28" s="15"/>
      <c r="J28" s="25"/>
      <c r="K28" s="26" t="e">
        <f t="shared" si="0"/>
        <v>#REF!</v>
      </c>
      <c r="L28" s="19" t="e">
        <f>COUNTBLANK(#REF!)+COUNTBLANK(#REF!)+COUNTBLANK(D28)+COUNTBLANK(E28)+COUNTBLANK(F28)</f>
        <v>#REF!</v>
      </c>
    </row>
    <row r="29" customHeight="1" spans="1:12">
      <c r="A29" s="14"/>
      <c r="B29" s="14"/>
      <c r="C29" s="14"/>
      <c r="D29" s="13"/>
      <c r="E29" s="13"/>
      <c r="F29" s="14"/>
      <c r="G29" s="15"/>
      <c r="H29" s="15"/>
      <c r="I29" s="15"/>
      <c r="J29" s="25"/>
      <c r="K29" s="26" t="e">
        <f t="shared" si="0"/>
        <v>#REF!</v>
      </c>
      <c r="L29" s="19" t="e">
        <f>COUNTBLANK(#REF!)+COUNTBLANK(#REF!)+COUNTBLANK(D29)+COUNTBLANK(E29)+COUNTBLANK(F29)</f>
        <v>#REF!</v>
      </c>
    </row>
    <row r="30" customHeight="1" spans="1:12">
      <c r="A30" s="14"/>
      <c r="B30" s="14"/>
      <c r="C30" s="14"/>
      <c r="D30" s="13"/>
      <c r="E30" s="13"/>
      <c r="F30" s="14"/>
      <c r="G30" s="15"/>
      <c r="H30" s="15"/>
      <c r="I30" s="15"/>
      <c r="J30" s="25"/>
      <c r="K30" s="26" t="e">
        <f t="shared" si="0"/>
        <v>#REF!</v>
      </c>
      <c r="L30" s="19" t="e">
        <f>COUNTBLANK(#REF!)+COUNTBLANK(#REF!)+COUNTBLANK(D30)+COUNTBLANK(E30)+COUNTBLANK(F30)</f>
        <v>#REF!</v>
      </c>
    </row>
    <row r="31" customHeight="1" spans="1:12">
      <c r="A31" s="14"/>
      <c r="B31" s="14"/>
      <c r="C31" s="14"/>
      <c r="D31" s="13"/>
      <c r="E31" s="13"/>
      <c r="F31" s="14"/>
      <c r="G31" s="15"/>
      <c r="H31" s="15"/>
      <c r="I31" s="15"/>
      <c r="J31" s="25"/>
      <c r="K31" s="26" t="e">
        <f t="shared" si="0"/>
        <v>#REF!</v>
      </c>
      <c r="L31" s="19" t="e">
        <f>COUNTBLANK(#REF!)+COUNTBLANK(#REF!)+COUNTBLANK(D31)+COUNTBLANK(E31)+COUNTBLANK(F31)</f>
        <v>#REF!</v>
      </c>
    </row>
    <row r="32" customHeight="1" spans="1:12">
      <c r="A32" s="14"/>
      <c r="B32" s="14"/>
      <c r="C32" s="14"/>
      <c r="D32" s="13"/>
      <c r="E32" s="13"/>
      <c r="F32" s="14"/>
      <c r="G32" s="15"/>
      <c r="H32" s="15"/>
      <c r="I32" s="15"/>
      <c r="J32" s="25"/>
      <c r="K32" s="26" t="e">
        <f t="shared" si="0"/>
        <v>#REF!</v>
      </c>
      <c r="L32" s="19" t="e">
        <f>COUNTBLANK(#REF!)+COUNTBLANK(#REF!)+COUNTBLANK(D32)+COUNTBLANK(E32)+COUNTBLANK(F32)</f>
        <v>#REF!</v>
      </c>
    </row>
    <row r="33" customHeight="1" spans="1:12">
      <c r="A33" s="14"/>
      <c r="B33" s="14"/>
      <c r="C33" s="14"/>
      <c r="D33" s="13"/>
      <c r="E33" s="13"/>
      <c r="F33" s="14"/>
      <c r="G33" s="15"/>
      <c r="H33" s="15"/>
      <c r="I33" s="15"/>
      <c r="J33" s="25"/>
      <c r="K33" s="26" t="e">
        <f t="shared" si="0"/>
        <v>#REF!</v>
      </c>
      <c r="L33" s="19" t="e">
        <f>COUNTBLANK(#REF!)+COUNTBLANK(#REF!)+COUNTBLANK(D33)+COUNTBLANK(E33)+COUNTBLANK(F33)</f>
        <v>#REF!</v>
      </c>
    </row>
    <row r="34" customHeight="1" spans="1:12">
      <c r="A34" s="14"/>
      <c r="B34" s="14"/>
      <c r="C34" s="14"/>
      <c r="D34" s="13"/>
      <c r="E34" s="13"/>
      <c r="F34" s="14"/>
      <c r="G34" s="15"/>
      <c r="H34" s="15"/>
      <c r="I34" s="15"/>
      <c r="J34" s="25"/>
      <c r="K34" s="26" t="e">
        <f t="shared" si="0"/>
        <v>#REF!</v>
      </c>
      <c r="L34" s="19" t="e">
        <f>COUNTBLANK(#REF!)+COUNTBLANK(#REF!)+COUNTBLANK(D34)+COUNTBLANK(E34)+COUNTBLANK(F34)</f>
        <v>#REF!</v>
      </c>
    </row>
    <row r="35" customHeight="1" spans="1:12">
      <c r="A35" s="14"/>
      <c r="B35" s="14"/>
      <c r="C35" s="14"/>
      <c r="D35" s="13"/>
      <c r="E35" s="13"/>
      <c r="F35" s="14"/>
      <c r="G35" s="15"/>
      <c r="H35" s="15"/>
      <c r="I35" s="15"/>
      <c r="J35" s="25"/>
      <c r="K35" s="26" t="e">
        <f t="shared" si="0"/>
        <v>#REF!</v>
      </c>
      <c r="L35" s="19" t="e">
        <f>COUNTBLANK(#REF!)+COUNTBLANK(#REF!)+COUNTBLANK(D35)+COUNTBLANK(E35)+COUNTBLANK(F35)</f>
        <v>#REF!</v>
      </c>
    </row>
    <row r="36" customHeight="1" spans="1:12">
      <c r="A36" s="14"/>
      <c r="B36" s="14"/>
      <c r="C36" s="14"/>
      <c r="D36" s="13"/>
      <c r="E36" s="13"/>
      <c r="F36" s="14"/>
      <c r="G36" s="15"/>
      <c r="H36" s="15"/>
      <c r="I36" s="15"/>
      <c r="J36" s="25"/>
      <c r="K36" s="26" t="e">
        <f t="shared" si="0"/>
        <v>#REF!</v>
      </c>
      <c r="L36" s="19" t="e">
        <f>COUNTBLANK(#REF!)+COUNTBLANK(#REF!)+COUNTBLANK(D36)+COUNTBLANK(E36)+COUNTBLANK(F36)</f>
        <v>#REF!</v>
      </c>
    </row>
    <row r="37" customHeight="1" spans="1:12">
      <c r="A37" s="14"/>
      <c r="B37" s="14"/>
      <c r="C37" s="14"/>
      <c r="D37" s="13"/>
      <c r="E37" s="13"/>
      <c r="F37" s="14"/>
      <c r="G37" s="15"/>
      <c r="H37" s="15"/>
      <c r="I37" s="15"/>
      <c r="J37" s="25"/>
      <c r="K37" s="26" t="e">
        <f t="shared" si="0"/>
        <v>#REF!</v>
      </c>
      <c r="L37" s="19" t="e">
        <f>COUNTBLANK(#REF!)+COUNTBLANK(#REF!)+COUNTBLANK(D37)+COUNTBLANK(E37)+COUNTBLANK(F37)</f>
        <v>#REF!</v>
      </c>
    </row>
    <row r="38" customHeight="1" spans="1:12">
      <c r="A38" s="14"/>
      <c r="B38" s="14"/>
      <c r="C38" s="14"/>
      <c r="D38" s="13"/>
      <c r="E38" s="13"/>
      <c r="F38" s="14"/>
      <c r="G38" s="15"/>
      <c r="H38" s="15"/>
      <c r="I38" s="15"/>
      <c r="J38" s="25"/>
      <c r="K38" s="26" t="e">
        <f t="shared" si="0"/>
        <v>#REF!</v>
      </c>
      <c r="L38" s="19" t="e">
        <f>COUNTBLANK(#REF!)+COUNTBLANK(#REF!)+COUNTBLANK(D38)+COUNTBLANK(E38)+COUNTBLANK(F38)</f>
        <v>#REF!</v>
      </c>
    </row>
    <row r="39" customHeight="1" spans="1:12">
      <c r="A39" s="14"/>
      <c r="B39" s="14"/>
      <c r="C39" s="14"/>
      <c r="D39" s="13"/>
      <c r="E39" s="13"/>
      <c r="F39" s="14"/>
      <c r="G39" s="15"/>
      <c r="H39" s="15"/>
      <c r="I39" s="15"/>
      <c r="J39" s="25"/>
      <c r="K39" s="26" t="e">
        <f t="shared" si="0"/>
        <v>#REF!</v>
      </c>
      <c r="L39" s="19" t="e">
        <f>COUNTBLANK(#REF!)+COUNTBLANK(#REF!)+COUNTBLANK(D39)+COUNTBLANK(E39)+COUNTBLANK(F39)</f>
        <v>#REF!</v>
      </c>
    </row>
    <row r="40" customHeight="1" spans="1:12">
      <c r="A40" s="14"/>
      <c r="B40" s="14"/>
      <c r="C40" s="14"/>
      <c r="D40" s="13"/>
      <c r="E40" s="13"/>
      <c r="F40" s="14"/>
      <c r="G40" s="15"/>
      <c r="H40" s="15"/>
      <c r="I40" s="15"/>
      <c r="J40" s="25"/>
      <c r="K40" s="26" t="e">
        <f t="shared" si="0"/>
        <v>#REF!</v>
      </c>
      <c r="L40" s="19" t="e">
        <f>COUNTBLANK(#REF!)+COUNTBLANK(#REF!)+COUNTBLANK(D40)+COUNTBLANK(E40)+COUNTBLANK(F40)</f>
        <v>#REF!</v>
      </c>
    </row>
    <row r="41" customHeight="1" spans="1:12">
      <c r="A41" s="14"/>
      <c r="B41" s="14"/>
      <c r="C41" s="14"/>
      <c r="D41" s="13"/>
      <c r="E41" s="13"/>
      <c r="F41" s="14"/>
      <c r="G41" s="15"/>
      <c r="H41" s="15"/>
      <c r="I41" s="15"/>
      <c r="J41" s="25"/>
      <c r="K41" s="26" t="e">
        <f t="shared" si="0"/>
        <v>#REF!</v>
      </c>
      <c r="L41" s="19" t="e">
        <f>COUNTBLANK(#REF!)+COUNTBLANK(#REF!)+COUNTBLANK(D41)+COUNTBLANK(E41)+COUNTBLANK(F41)</f>
        <v>#REF!</v>
      </c>
    </row>
    <row r="42" customHeight="1" spans="1:12">
      <c r="A42" s="14"/>
      <c r="B42" s="14"/>
      <c r="C42" s="14"/>
      <c r="D42" s="13"/>
      <c r="E42" s="13"/>
      <c r="F42" s="14"/>
      <c r="G42" s="15"/>
      <c r="H42" s="15"/>
      <c r="I42" s="15"/>
      <c r="J42" s="25"/>
      <c r="K42" s="26" t="e">
        <f t="shared" si="0"/>
        <v>#REF!</v>
      </c>
      <c r="L42" s="19" t="e">
        <f>COUNTBLANK(#REF!)+COUNTBLANK(#REF!)+COUNTBLANK(D42)+COUNTBLANK(E42)+COUNTBLANK(F42)</f>
        <v>#REF!</v>
      </c>
    </row>
    <row r="43" customHeight="1" spans="1:12">
      <c r="A43" s="14"/>
      <c r="B43" s="14"/>
      <c r="C43" s="14"/>
      <c r="D43" s="13"/>
      <c r="E43" s="13"/>
      <c r="F43" s="14"/>
      <c r="G43" s="15"/>
      <c r="H43" s="15"/>
      <c r="I43" s="15"/>
      <c r="J43" s="25"/>
      <c r="K43" s="26" t="e">
        <f t="shared" si="0"/>
        <v>#REF!</v>
      </c>
      <c r="L43" s="19" t="e">
        <f>COUNTBLANK(#REF!)+COUNTBLANK(#REF!)+COUNTBLANK(D43)+COUNTBLANK(E43)+COUNTBLANK(F43)</f>
        <v>#REF!</v>
      </c>
    </row>
    <row r="44" customHeight="1" spans="1:12">
      <c r="A44" s="14"/>
      <c r="B44" s="14"/>
      <c r="C44" s="14"/>
      <c r="D44" s="13"/>
      <c r="E44" s="13"/>
      <c r="F44" s="14"/>
      <c r="G44" s="15"/>
      <c r="H44" s="15"/>
      <c r="I44" s="15"/>
      <c r="J44" s="25"/>
      <c r="K44" s="26" t="e">
        <f t="shared" si="0"/>
        <v>#REF!</v>
      </c>
      <c r="L44" s="19" t="e">
        <f>COUNTBLANK(#REF!)+COUNTBLANK(#REF!)+COUNTBLANK(D44)+COUNTBLANK(E44)+COUNTBLANK(F44)</f>
        <v>#REF!</v>
      </c>
    </row>
    <row r="45" customHeight="1" spans="1:12">
      <c r="A45" s="14"/>
      <c r="B45" s="14"/>
      <c r="C45" s="14"/>
      <c r="D45" s="13"/>
      <c r="E45" s="13"/>
      <c r="F45" s="14"/>
      <c r="G45" s="15"/>
      <c r="H45" s="15"/>
      <c r="I45" s="15"/>
      <c r="J45" s="25"/>
      <c r="K45" s="26" t="e">
        <f t="shared" si="0"/>
        <v>#REF!</v>
      </c>
      <c r="L45" s="19" t="e">
        <f>COUNTBLANK(#REF!)+COUNTBLANK(#REF!)+COUNTBLANK(D45)+COUNTBLANK(E45)+COUNTBLANK(F45)</f>
        <v>#REF!</v>
      </c>
    </row>
    <row r="46" customHeight="1" spans="1:12">
      <c r="A46" s="14"/>
      <c r="B46" s="14"/>
      <c r="C46" s="14"/>
      <c r="D46" s="13"/>
      <c r="E46" s="13"/>
      <c r="F46" s="14"/>
      <c r="G46" s="15"/>
      <c r="H46" s="15"/>
      <c r="I46" s="15"/>
      <c r="J46" s="25"/>
      <c r="K46" s="26" t="e">
        <f t="shared" si="0"/>
        <v>#REF!</v>
      </c>
      <c r="L46" s="19" t="e">
        <f>COUNTBLANK(#REF!)+COUNTBLANK(#REF!)+COUNTBLANK(D46)+COUNTBLANK(E46)+COUNTBLANK(F46)</f>
        <v>#REF!</v>
      </c>
    </row>
    <row r="47" customHeight="1" spans="1:12">
      <c r="A47" s="14"/>
      <c r="B47" s="14"/>
      <c r="C47" s="14"/>
      <c r="D47" s="13"/>
      <c r="E47" s="13"/>
      <c r="F47" s="14"/>
      <c r="G47" s="15"/>
      <c r="H47" s="15"/>
      <c r="I47" s="15"/>
      <c r="J47" s="25"/>
      <c r="K47" s="26" t="e">
        <f t="shared" si="0"/>
        <v>#REF!</v>
      </c>
      <c r="L47" s="19" t="e">
        <f>COUNTBLANK(#REF!)+COUNTBLANK(#REF!)+COUNTBLANK(D47)+COUNTBLANK(E47)+COUNTBLANK(F47)</f>
        <v>#REF!</v>
      </c>
    </row>
    <row r="48" customHeight="1" spans="1:12">
      <c r="A48" s="14"/>
      <c r="B48" s="14"/>
      <c r="C48" s="14"/>
      <c r="D48" s="13"/>
      <c r="E48" s="13"/>
      <c r="F48" s="14"/>
      <c r="G48" s="15"/>
      <c r="H48" s="15"/>
      <c r="I48" s="15"/>
      <c r="J48" s="25"/>
      <c r="K48" s="26" t="e">
        <f t="shared" si="0"/>
        <v>#REF!</v>
      </c>
      <c r="L48" s="19" t="e">
        <f>COUNTBLANK(#REF!)+COUNTBLANK(#REF!)+COUNTBLANK(D48)+COUNTBLANK(E48)+COUNTBLANK(F48)</f>
        <v>#REF!</v>
      </c>
    </row>
    <row r="49" customHeight="1" spans="1:12">
      <c r="A49" s="14"/>
      <c r="B49" s="14"/>
      <c r="C49" s="14"/>
      <c r="D49" s="13"/>
      <c r="E49" s="13"/>
      <c r="F49" s="14"/>
      <c r="G49" s="15"/>
      <c r="H49" s="15"/>
      <c r="I49" s="15"/>
      <c r="J49" s="25"/>
      <c r="K49" s="26" t="e">
        <f t="shared" si="0"/>
        <v>#REF!</v>
      </c>
      <c r="L49" s="19" t="e">
        <f>COUNTBLANK(#REF!)+COUNTBLANK(#REF!)+COUNTBLANK(D49)+COUNTBLANK(E49)+COUNTBLANK(F49)</f>
        <v>#REF!</v>
      </c>
    </row>
    <row r="50" customHeight="1" spans="1:12">
      <c r="A50" s="14"/>
      <c r="B50" s="14"/>
      <c r="C50" s="14"/>
      <c r="D50" s="13"/>
      <c r="E50" s="13"/>
      <c r="F50" s="14"/>
      <c r="G50" s="15"/>
      <c r="H50" s="15"/>
      <c r="I50" s="15"/>
      <c r="J50" s="25"/>
      <c r="K50" s="26" t="e">
        <f t="shared" si="0"/>
        <v>#REF!</v>
      </c>
      <c r="L50" s="19" t="e">
        <f>COUNTBLANK(#REF!)+COUNTBLANK(#REF!)+COUNTBLANK(D50)+COUNTBLANK(E50)+COUNTBLANK(F50)</f>
        <v>#REF!</v>
      </c>
    </row>
    <row r="51" customHeight="1" spans="1:12">
      <c r="A51" s="14"/>
      <c r="B51" s="14"/>
      <c r="C51" s="14"/>
      <c r="D51" s="13"/>
      <c r="E51" s="13"/>
      <c r="F51" s="14"/>
      <c r="G51" s="15"/>
      <c r="H51" s="15"/>
      <c r="I51" s="15"/>
      <c r="J51" s="25"/>
      <c r="K51" s="26" t="e">
        <f t="shared" si="0"/>
        <v>#REF!</v>
      </c>
      <c r="L51" s="19" t="e">
        <f>COUNTBLANK(#REF!)+COUNTBLANK(#REF!)+COUNTBLANK(D51)+COUNTBLANK(E51)+COUNTBLANK(F51)</f>
        <v>#REF!</v>
      </c>
    </row>
    <row r="52" customHeight="1" spans="1:12">
      <c r="A52" s="14"/>
      <c r="B52" s="14"/>
      <c r="C52" s="14"/>
      <c r="D52" s="13"/>
      <c r="E52" s="13"/>
      <c r="F52" s="14"/>
      <c r="G52" s="15"/>
      <c r="H52" s="15"/>
      <c r="I52" s="15"/>
      <c r="J52" s="25"/>
      <c r="K52" s="26" t="e">
        <f t="shared" si="0"/>
        <v>#REF!</v>
      </c>
      <c r="L52" s="19" t="e">
        <f>COUNTBLANK(#REF!)+COUNTBLANK(#REF!)+COUNTBLANK(D52)+COUNTBLANK(E52)+COUNTBLANK(F52)</f>
        <v>#REF!</v>
      </c>
    </row>
    <row r="53" customHeight="1" spans="1:12">
      <c r="A53" s="14"/>
      <c r="B53" s="14"/>
      <c r="C53" s="14"/>
      <c r="D53" s="13"/>
      <c r="E53" s="13"/>
      <c r="F53" s="14"/>
      <c r="G53" s="15"/>
      <c r="H53" s="15"/>
      <c r="I53" s="15"/>
      <c r="J53" s="25"/>
      <c r="K53" s="26" t="e">
        <f t="shared" si="0"/>
        <v>#REF!</v>
      </c>
      <c r="L53" s="19" t="e">
        <f>COUNTBLANK(#REF!)+COUNTBLANK(#REF!)+COUNTBLANK(D53)+COUNTBLANK(E53)+COUNTBLANK(F53)</f>
        <v>#REF!</v>
      </c>
    </row>
    <row r="54" customHeight="1" spans="1:12">
      <c r="A54" s="14"/>
      <c r="B54" s="14"/>
      <c r="C54" s="14"/>
      <c r="D54" s="13"/>
      <c r="E54" s="13"/>
      <c r="F54" s="14"/>
      <c r="G54" s="15"/>
      <c r="H54" s="15"/>
      <c r="I54" s="15"/>
      <c r="J54" s="25"/>
      <c r="K54" s="26" t="e">
        <f t="shared" si="0"/>
        <v>#REF!</v>
      </c>
      <c r="L54" s="19" t="e">
        <f>COUNTBLANK(#REF!)+COUNTBLANK(#REF!)+COUNTBLANK(D54)+COUNTBLANK(E54)+COUNTBLANK(F54)</f>
        <v>#REF!</v>
      </c>
    </row>
    <row r="55" customHeight="1" spans="1:12">
      <c r="A55" s="14"/>
      <c r="B55" s="14"/>
      <c r="C55" s="14"/>
      <c r="D55" s="13"/>
      <c r="E55" s="13"/>
      <c r="F55" s="14"/>
      <c r="G55" s="15"/>
      <c r="H55" s="15"/>
      <c r="I55" s="15"/>
      <c r="J55" s="25"/>
      <c r="K55" s="26" t="e">
        <f t="shared" si="0"/>
        <v>#REF!</v>
      </c>
      <c r="L55" s="19" t="e">
        <f>COUNTBLANK(#REF!)+COUNTBLANK(#REF!)+COUNTBLANK(D55)+COUNTBLANK(E55)+COUNTBLANK(F55)</f>
        <v>#REF!</v>
      </c>
    </row>
    <row r="56" customHeight="1" spans="1:12">
      <c r="A56" s="14"/>
      <c r="B56" s="14"/>
      <c r="C56" s="14"/>
      <c r="D56" s="13"/>
      <c r="E56" s="13"/>
      <c r="F56" s="14"/>
      <c r="G56" s="15"/>
      <c r="H56" s="15"/>
      <c r="I56" s="15"/>
      <c r="J56" s="25"/>
      <c r="K56" s="26" t="e">
        <f t="shared" si="0"/>
        <v>#REF!</v>
      </c>
      <c r="L56" s="19" t="e">
        <f>COUNTBLANK(#REF!)+COUNTBLANK(#REF!)+COUNTBLANK(D56)+COUNTBLANK(E56)+COUNTBLANK(F56)</f>
        <v>#REF!</v>
      </c>
    </row>
    <row r="57" customHeight="1" spans="1:12">
      <c r="A57" s="14"/>
      <c r="B57" s="14"/>
      <c r="C57" s="14"/>
      <c r="D57" s="13"/>
      <c r="E57" s="13"/>
      <c r="F57" s="14"/>
      <c r="G57" s="15"/>
      <c r="H57" s="15"/>
      <c r="I57" s="15"/>
      <c r="J57" s="25"/>
      <c r="K57" s="26" t="e">
        <f t="shared" si="0"/>
        <v>#REF!</v>
      </c>
      <c r="L57" s="19" t="e">
        <f>COUNTBLANK(#REF!)+COUNTBLANK(#REF!)+COUNTBLANK(D57)+COUNTBLANK(E57)+COUNTBLANK(F57)</f>
        <v>#REF!</v>
      </c>
    </row>
    <row r="58" customHeight="1" spans="1:12">
      <c r="A58" s="14"/>
      <c r="B58" s="14"/>
      <c r="C58" s="14"/>
      <c r="D58" s="13"/>
      <c r="E58" s="13"/>
      <c r="F58" s="14"/>
      <c r="G58" s="15"/>
      <c r="H58" s="15"/>
      <c r="I58" s="15"/>
      <c r="J58" s="25"/>
      <c r="K58" s="26" t="e">
        <f t="shared" si="0"/>
        <v>#REF!</v>
      </c>
      <c r="L58" s="19" t="e">
        <f>COUNTBLANK(#REF!)+COUNTBLANK(#REF!)+COUNTBLANK(D58)+COUNTBLANK(E58)+COUNTBLANK(F58)</f>
        <v>#REF!</v>
      </c>
    </row>
    <row r="59" customHeight="1" spans="1:12">
      <c r="A59" s="14"/>
      <c r="B59" s="14"/>
      <c r="C59" s="14"/>
      <c r="D59" s="13"/>
      <c r="E59" s="13"/>
      <c r="F59" s="14"/>
      <c r="G59" s="15"/>
      <c r="H59" s="15"/>
      <c r="I59" s="15"/>
      <c r="J59" s="25"/>
      <c r="K59" s="26" t="e">
        <f t="shared" si="0"/>
        <v>#REF!</v>
      </c>
      <c r="L59" s="19" t="e">
        <f>COUNTBLANK(#REF!)+COUNTBLANK(#REF!)+COUNTBLANK(D59)+COUNTBLANK(E59)+COUNTBLANK(F59)</f>
        <v>#REF!</v>
      </c>
    </row>
    <row r="60" customHeight="1" spans="1:12">
      <c r="A60" s="14"/>
      <c r="B60" s="14"/>
      <c r="C60" s="14"/>
      <c r="D60" s="13"/>
      <c r="E60" s="13"/>
      <c r="F60" s="14"/>
      <c r="G60" s="15"/>
      <c r="H60" s="15"/>
      <c r="I60" s="15"/>
      <c r="J60" s="25"/>
      <c r="K60" s="26" t="e">
        <f t="shared" si="0"/>
        <v>#REF!</v>
      </c>
      <c r="L60" s="19" t="e">
        <f>COUNTBLANK(#REF!)+COUNTBLANK(#REF!)+COUNTBLANK(D60)+COUNTBLANK(E60)+COUNTBLANK(F60)</f>
        <v>#REF!</v>
      </c>
    </row>
    <row r="61" customHeight="1" spans="1:12">
      <c r="A61" s="14"/>
      <c r="B61" s="14"/>
      <c r="C61" s="14"/>
      <c r="D61" s="13"/>
      <c r="E61" s="13"/>
      <c r="F61" s="14"/>
      <c r="G61" s="15"/>
      <c r="H61" s="15"/>
      <c r="I61" s="15"/>
      <c r="J61" s="25"/>
      <c r="K61" s="26" t="e">
        <f t="shared" si="0"/>
        <v>#REF!</v>
      </c>
      <c r="L61" s="19" t="e">
        <f>COUNTBLANK(#REF!)+COUNTBLANK(#REF!)+COUNTBLANK(D61)+COUNTBLANK(E61)+COUNTBLANK(F61)</f>
        <v>#REF!</v>
      </c>
    </row>
    <row r="62" customHeight="1" spans="1:12">
      <c r="A62" s="14"/>
      <c r="B62" s="14"/>
      <c r="C62" s="14"/>
      <c r="D62" s="13"/>
      <c r="E62" s="13"/>
      <c r="F62" s="14"/>
      <c r="G62" s="15"/>
      <c r="H62" s="15"/>
      <c r="I62" s="15"/>
      <c r="J62" s="25"/>
      <c r="K62" s="26" t="e">
        <f t="shared" si="0"/>
        <v>#REF!</v>
      </c>
      <c r="L62" s="19" t="e">
        <f>COUNTBLANK(#REF!)+COUNTBLANK(#REF!)+COUNTBLANK(D62)+COUNTBLANK(E62)+COUNTBLANK(F62)</f>
        <v>#REF!</v>
      </c>
    </row>
    <row r="63" customHeight="1" spans="1:12">
      <c r="A63" s="14"/>
      <c r="B63" s="14"/>
      <c r="C63" s="14"/>
      <c r="D63" s="13"/>
      <c r="E63" s="13"/>
      <c r="F63" s="14"/>
      <c r="G63" s="15"/>
      <c r="H63" s="15"/>
      <c r="I63" s="15"/>
      <c r="J63" s="25"/>
      <c r="K63" s="26" t="e">
        <f t="shared" si="0"/>
        <v>#REF!</v>
      </c>
      <c r="L63" s="19" t="e">
        <f>COUNTBLANK(#REF!)+COUNTBLANK(#REF!)+COUNTBLANK(D63)+COUNTBLANK(E63)+COUNTBLANK(F63)</f>
        <v>#REF!</v>
      </c>
    </row>
    <row r="64" customHeight="1" spans="1:12">
      <c r="A64" s="14"/>
      <c r="B64" s="14"/>
      <c r="C64" s="14"/>
      <c r="D64" s="13"/>
      <c r="E64" s="13"/>
      <c r="F64" s="14"/>
      <c r="G64" s="15"/>
      <c r="H64" s="15"/>
      <c r="I64" s="15"/>
      <c r="J64" s="25"/>
      <c r="K64" s="26" t="e">
        <f t="shared" si="0"/>
        <v>#REF!</v>
      </c>
      <c r="L64" s="19" t="e">
        <f>COUNTBLANK(#REF!)+COUNTBLANK(#REF!)+COUNTBLANK(D64)+COUNTBLANK(E64)+COUNTBLANK(F64)</f>
        <v>#REF!</v>
      </c>
    </row>
    <row r="65" customHeight="1" spans="1:12">
      <c r="A65" s="14"/>
      <c r="B65" s="14"/>
      <c r="C65" s="14"/>
      <c r="D65" s="13"/>
      <c r="E65" s="13"/>
      <c r="F65" s="14"/>
      <c r="G65" s="15"/>
      <c r="H65" s="15"/>
      <c r="I65" s="15"/>
      <c r="J65" s="25"/>
      <c r="K65" s="26" t="e">
        <f t="shared" si="0"/>
        <v>#REF!</v>
      </c>
      <c r="L65" s="19" t="e">
        <f>COUNTBLANK(#REF!)+COUNTBLANK(#REF!)+COUNTBLANK(D65)+COUNTBLANK(E65)+COUNTBLANK(F65)</f>
        <v>#REF!</v>
      </c>
    </row>
    <row r="66" customHeight="1" spans="1:12">
      <c r="A66" s="14"/>
      <c r="B66" s="14"/>
      <c r="C66" s="14"/>
      <c r="D66" s="13"/>
      <c r="E66" s="13"/>
      <c r="F66" s="14"/>
      <c r="G66" s="15"/>
      <c r="H66" s="15"/>
      <c r="I66" s="15"/>
      <c r="J66" s="25"/>
      <c r="K66" s="26" t="e">
        <f t="shared" si="0"/>
        <v>#REF!</v>
      </c>
      <c r="L66" s="19" t="e">
        <f>COUNTBLANK(#REF!)+COUNTBLANK(#REF!)+COUNTBLANK(D66)+COUNTBLANK(E66)+COUNTBLANK(F66)</f>
        <v>#REF!</v>
      </c>
    </row>
    <row r="67" customHeight="1" spans="1:12">
      <c r="A67" s="14"/>
      <c r="B67" s="14"/>
      <c r="C67" s="14"/>
      <c r="D67" s="13"/>
      <c r="E67" s="13"/>
      <c r="F67" s="14"/>
      <c r="G67" s="15"/>
      <c r="H67" s="15"/>
      <c r="I67" s="15"/>
      <c r="J67" s="25"/>
      <c r="K67" s="26" t="e">
        <f t="shared" si="0"/>
        <v>#REF!</v>
      </c>
      <c r="L67" s="19" t="e">
        <f>COUNTBLANK(#REF!)+COUNTBLANK(#REF!)+COUNTBLANK(D67)+COUNTBLANK(E67)+COUNTBLANK(F67)</f>
        <v>#REF!</v>
      </c>
    </row>
    <row r="68" customHeight="1" spans="1:12">
      <c r="A68" s="14"/>
      <c r="B68" s="14"/>
      <c r="C68" s="14"/>
      <c r="D68" s="13"/>
      <c r="E68" s="13"/>
      <c r="F68" s="14"/>
      <c r="G68" s="15"/>
      <c r="H68" s="15"/>
      <c r="I68" s="15"/>
      <c r="J68" s="25"/>
      <c r="K68" s="26" t="e">
        <f t="shared" si="0"/>
        <v>#REF!</v>
      </c>
      <c r="L68" s="19" t="e">
        <f>COUNTBLANK(#REF!)+COUNTBLANK(#REF!)+COUNTBLANK(D68)+COUNTBLANK(E68)+COUNTBLANK(F68)</f>
        <v>#REF!</v>
      </c>
    </row>
    <row r="69" customHeight="1" spans="1:12">
      <c r="A69" s="14"/>
      <c r="B69" s="14"/>
      <c r="C69" s="14"/>
      <c r="D69" s="13"/>
      <c r="E69" s="13"/>
      <c r="F69" s="14"/>
      <c r="G69" s="15"/>
      <c r="H69" s="15"/>
      <c r="I69" s="15"/>
      <c r="J69" s="25"/>
      <c r="K69" s="26" t="e">
        <f t="shared" si="0"/>
        <v>#REF!</v>
      </c>
      <c r="L69" s="19" t="e">
        <f>COUNTBLANK(#REF!)+COUNTBLANK(#REF!)+COUNTBLANK(D69)+COUNTBLANK(E69)+COUNTBLANK(F69)</f>
        <v>#REF!</v>
      </c>
    </row>
    <row r="70" customHeight="1" spans="1:12">
      <c r="A70" s="14"/>
      <c r="B70" s="14"/>
      <c r="C70" s="14"/>
      <c r="D70" s="13"/>
      <c r="E70" s="13"/>
      <c r="F70" s="14"/>
      <c r="G70" s="15"/>
      <c r="H70" s="15"/>
      <c r="I70" s="15"/>
      <c r="J70" s="25"/>
      <c r="K70" s="26" t="e">
        <f t="shared" si="0"/>
        <v>#REF!</v>
      </c>
      <c r="L70" s="19" t="e">
        <f>COUNTBLANK(#REF!)+COUNTBLANK(#REF!)+COUNTBLANK(D70)+COUNTBLANK(E70)+COUNTBLANK(F70)</f>
        <v>#REF!</v>
      </c>
    </row>
    <row r="71" customHeight="1" spans="1:12">
      <c r="A71" s="14"/>
      <c r="B71" s="14"/>
      <c r="C71" s="14"/>
      <c r="D71" s="13"/>
      <c r="E71" s="13"/>
      <c r="F71" s="14"/>
      <c r="G71" s="15"/>
      <c r="H71" s="15"/>
      <c r="I71" s="15"/>
      <c r="J71" s="25"/>
      <c r="K71" s="26" t="e">
        <f t="shared" si="0"/>
        <v>#REF!</v>
      </c>
      <c r="L71" s="19" t="e">
        <f>COUNTBLANK(#REF!)+COUNTBLANK(#REF!)+COUNTBLANK(D71)+COUNTBLANK(E71)+COUNTBLANK(F71)</f>
        <v>#REF!</v>
      </c>
    </row>
    <row r="72" customHeight="1" spans="1:12">
      <c r="A72" s="14"/>
      <c r="B72" s="14"/>
      <c r="C72" s="14"/>
      <c r="D72" s="13"/>
      <c r="E72" s="13"/>
      <c r="F72" s="14"/>
      <c r="G72" s="15"/>
      <c r="H72" s="15"/>
      <c r="I72" s="15"/>
      <c r="J72" s="25"/>
      <c r="K72" s="26" t="e">
        <f t="shared" ref="K72:K135" si="1">_xlfn.IFS(L72=0,"",L72=1,"此行有一个（类别、凭证编号、年份、月份、完成投资额）为空项，请核实补填",L72=2,"此行有两个（类别、凭证编号、年份、月份、完成投资额）为空项，请核实补填",L72=3,"此行有三个（类别、凭证编号、年份、月份、完成投资额）为空项，请核实补填",L72=4,"此行有四个（类别、凭证编号、年份、月份、完成投资额）为空项，请核实补填",L72=5,"")</f>
        <v>#REF!</v>
      </c>
      <c r="L72" s="19" t="e">
        <f>COUNTBLANK(#REF!)+COUNTBLANK(#REF!)+COUNTBLANK(D72)+COUNTBLANK(E72)+COUNTBLANK(F72)</f>
        <v>#REF!</v>
      </c>
    </row>
    <row r="73" customHeight="1" spans="1:12">
      <c r="A73" s="14"/>
      <c r="B73" s="14"/>
      <c r="C73" s="14"/>
      <c r="D73" s="13"/>
      <c r="E73" s="13"/>
      <c r="F73" s="14"/>
      <c r="G73" s="15"/>
      <c r="H73" s="15"/>
      <c r="I73" s="15"/>
      <c r="J73" s="25"/>
      <c r="K73" s="26" t="e">
        <f t="shared" si="1"/>
        <v>#REF!</v>
      </c>
      <c r="L73" s="19" t="e">
        <f>COUNTBLANK(#REF!)+COUNTBLANK(#REF!)+COUNTBLANK(D73)+COUNTBLANK(E73)+COUNTBLANK(F73)</f>
        <v>#REF!</v>
      </c>
    </row>
    <row r="74" customHeight="1" spans="1:12">
      <c r="A74" s="14"/>
      <c r="B74" s="14"/>
      <c r="C74" s="14"/>
      <c r="D74" s="13"/>
      <c r="E74" s="13"/>
      <c r="F74" s="14"/>
      <c r="G74" s="15"/>
      <c r="H74" s="15"/>
      <c r="I74" s="15"/>
      <c r="J74" s="25"/>
      <c r="K74" s="26" t="e">
        <f t="shared" si="1"/>
        <v>#REF!</v>
      </c>
      <c r="L74" s="19" t="e">
        <f>COUNTBLANK(#REF!)+COUNTBLANK(#REF!)+COUNTBLANK(D74)+COUNTBLANK(E74)+COUNTBLANK(F74)</f>
        <v>#REF!</v>
      </c>
    </row>
    <row r="75" customHeight="1" spans="1:12">
      <c r="A75" s="14"/>
      <c r="B75" s="14"/>
      <c r="C75" s="14"/>
      <c r="D75" s="13"/>
      <c r="E75" s="13"/>
      <c r="F75" s="14"/>
      <c r="G75" s="15"/>
      <c r="H75" s="15"/>
      <c r="I75" s="15"/>
      <c r="J75" s="25"/>
      <c r="K75" s="26" t="e">
        <f t="shared" si="1"/>
        <v>#REF!</v>
      </c>
      <c r="L75" s="19" t="e">
        <f>COUNTBLANK(#REF!)+COUNTBLANK(#REF!)+COUNTBLANK(D75)+COUNTBLANK(E75)+COUNTBLANK(F75)</f>
        <v>#REF!</v>
      </c>
    </row>
    <row r="76" customHeight="1" spans="1:12">
      <c r="A76" s="14"/>
      <c r="B76" s="14"/>
      <c r="C76" s="14"/>
      <c r="D76" s="13"/>
      <c r="E76" s="13"/>
      <c r="F76" s="14"/>
      <c r="G76" s="15"/>
      <c r="H76" s="15"/>
      <c r="I76" s="15"/>
      <c r="J76" s="25"/>
      <c r="K76" s="26" t="e">
        <f t="shared" si="1"/>
        <v>#REF!</v>
      </c>
      <c r="L76" s="19" t="e">
        <f>COUNTBLANK(#REF!)+COUNTBLANK(#REF!)+COUNTBLANK(D76)+COUNTBLANK(E76)+COUNTBLANK(F76)</f>
        <v>#REF!</v>
      </c>
    </row>
    <row r="77" customHeight="1" spans="1:12">
      <c r="A77" s="14"/>
      <c r="B77" s="14"/>
      <c r="C77" s="14"/>
      <c r="D77" s="13"/>
      <c r="E77" s="13"/>
      <c r="F77" s="14"/>
      <c r="G77" s="15"/>
      <c r="H77" s="15"/>
      <c r="I77" s="15"/>
      <c r="J77" s="25"/>
      <c r="K77" s="26" t="e">
        <f t="shared" si="1"/>
        <v>#REF!</v>
      </c>
      <c r="L77" s="19" t="e">
        <f>COUNTBLANK(#REF!)+COUNTBLANK(#REF!)+COUNTBLANK(D77)+COUNTBLANK(E77)+COUNTBLANK(F77)</f>
        <v>#REF!</v>
      </c>
    </row>
    <row r="78" customHeight="1" spans="1:12">
      <c r="A78" s="14"/>
      <c r="B78" s="14"/>
      <c r="C78" s="14"/>
      <c r="D78" s="13"/>
      <c r="E78" s="13"/>
      <c r="F78" s="14"/>
      <c r="G78" s="15"/>
      <c r="H78" s="15"/>
      <c r="I78" s="15"/>
      <c r="J78" s="25"/>
      <c r="K78" s="26" t="e">
        <f t="shared" si="1"/>
        <v>#REF!</v>
      </c>
      <c r="L78" s="19" t="e">
        <f>COUNTBLANK(#REF!)+COUNTBLANK(#REF!)+COUNTBLANK(D78)+COUNTBLANK(E78)+COUNTBLANK(F78)</f>
        <v>#REF!</v>
      </c>
    </row>
    <row r="79" customHeight="1" spans="1:12">
      <c r="A79" s="14"/>
      <c r="B79" s="14"/>
      <c r="C79" s="14"/>
      <c r="D79" s="13"/>
      <c r="E79" s="13"/>
      <c r="F79" s="14"/>
      <c r="G79" s="15"/>
      <c r="H79" s="15"/>
      <c r="I79" s="15"/>
      <c r="J79" s="25"/>
      <c r="K79" s="26" t="e">
        <f t="shared" si="1"/>
        <v>#REF!</v>
      </c>
      <c r="L79" s="19" t="e">
        <f>COUNTBLANK(#REF!)+COUNTBLANK(#REF!)+COUNTBLANK(D79)+COUNTBLANK(E79)+COUNTBLANK(F79)</f>
        <v>#REF!</v>
      </c>
    </row>
    <row r="80" customHeight="1" spans="1:12">
      <c r="A80" s="14"/>
      <c r="B80" s="14"/>
      <c r="C80" s="14"/>
      <c r="D80" s="13"/>
      <c r="E80" s="13"/>
      <c r="F80" s="14"/>
      <c r="G80" s="15"/>
      <c r="H80" s="15"/>
      <c r="I80" s="15"/>
      <c r="J80" s="25"/>
      <c r="K80" s="26" t="e">
        <f t="shared" si="1"/>
        <v>#REF!</v>
      </c>
      <c r="L80" s="19" t="e">
        <f>COUNTBLANK(#REF!)+COUNTBLANK(#REF!)+COUNTBLANK(D80)+COUNTBLANK(E80)+COUNTBLANK(F80)</f>
        <v>#REF!</v>
      </c>
    </row>
    <row r="81" customHeight="1" spans="1:12">
      <c r="A81" s="14"/>
      <c r="B81" s="14"/>
      <c r="C81" s="14"/>
      <c r="D81" s="13"/>
      <c r="E81" s="13"/>
      <c r="F81" s="14"/>
      <c r="G81" s="15"/>
      <c r="H81" s="15"/>
      <c r="I81" s="15"/>
      <c r="J81" s="25"/>
      <c r="K81" s="26" t="e">
        <f t="shared" si="1"/>
        <v>#REF!</v>
      </c>
      <c r="L81" s="19" t="e">
        <f>COUNTBLANK(#REF!)+COUNTBLANK(#REF!)+COUNTBLANK(D81)+COUNTBLANK(E81)+COUNTBLANK(F81)</f>
        <v>#REF!</v>
      </c>
    </row>
    <row r="82" customHeight="1" spans="1:12">
      <c r="A82" s="14"/>
      <c r="B82" s="14"/>
      <c r="C82" s="14"/>
      <c r="D82" s="13"/>
      <c r="E82" s="13"/>
      <c r="F82" s="14"/>
      <c r="G82" s="15"/>
      <c r="H82" s="15"/>
      <c r="I82" s="15"/>
      <c r="J82" s="25"/>
      <c r="K82" s="26" t="e">
        <f t="shared" si="1"/>
        <v>#REF!</v>
      </c>
      <c r="L82" s="19" t="e">
        <f>COUNTBLANK(#REF!)+COUNTBLANK(#REF!)+COUNTBLANK(D82)+COUNTBLANK(E82)+COUNTBLANK(F82)</f>
        <v>#REF!</v>
      </c>
    </row>
    <row r="83" customHeight="1" spans="1:12">
      <c r="A83" s="14"/>
      <c r="B83" s="14"/>
      <c r="C83" s="14"/>
      <c r="D83" s="13"/>
      <c r="E83" s="13"/>
      <c r="F83" s="14"/>
      <c r="G83" s="15"/>
      <c r="H83" s="15"/>
      <c r="I83" s="15"/>
      <c r="J83" s="25"/>
      <c r="K83" s="26" t="e">
        <f t="shared" si="1"/>
        <v>#REF!</v>
      </c>
      <c r="L83" s="19" t="e">
        <f>COUNTBLANK(#REF!)+COUNTBLANK(#REF!)+COUNTBLANK(D83)+COUNTBLANK(E83)+COUNTBLANK(F83)</f>
        <v>#REF!</v>
      </c>
    </row>
    <row r="84" customHeight="1" spans="1:12">
      <c r="A84" s="14"/>
      <c r="B84" s="14"/>
      <c r="C84" s="14"/>
      <c r="D84" s="13"/>
      <c r="E84" s="13"/>
      <c r="F84" s="14"/>
      <c r="G84" s="15"/>
      <c r="H84" s="15"/>
      <c r="I84" s="15"/>
      <c r="J84" s="25"/>
      <c r="K84" s="26" t="e">
        <f t="shared" si="1"/>
        <v>#REF!</v>
      </c>
      <c r="L84" s="19" t="e">
        <f>COUNTBLANK(#REF!)+COUNTBLANK(#REF!)+COUNTBLANK(D84)+COUNTBLANK(E84)+COUNTBLANK(F84)</f>
        <v>#REF!</v>
      </c>
    </row>
    <row r="85" customHeight="1" spans="1:12">
      <c r="A85" s="14"/>
      <c r="B85" s="14"/>
      <c r="C85" s="14"/>
      <c r="D85" s="13"/>
      <c r="E85" s="13"/>
      <c r="F85" s="14"/>
      <c r="G85" s="15"/>
      <c r="H85" s="15"/>
      <c r="I85" s="15"/>
      <c r="J85" s="25"/>
      <c r="K85" s="26" t="e">
        <f t="shared" si="1"/>
        <v>#REF!</v>
      </c>
      <c r="L85" s="19" t="e">
        <f>COUNTBLANK(#REF!)+COUNTBLANK(#REF!)+COUNTBLANK(D85)+COUNTBLANK(E85)+COUNTBLANK(F85)</f>
        <v>#REF!</v>
      </c>
    </row>
    <row r="86" customHeight="1" spans="1:12">
      <c r="A86" s="14"/>
      <c r="B86" s="14"/>
      <c r="C86" s="14"/>
      <c r="D86" s="13"/>
      <c r="E86" s="13"/>
      <c r="F86" s="14"/>
      <c r="G86" s="15"/>
      <c r="H86" s="15"/>
      <c r="I86" s="15"/>
      <c r="J86" s="25"/>
      <c r="K86" s="26" t="e">
        <f t="shared" si="1"/>
        <v>#REF!</v>
      </c>
      <c r="L86" s="19" t="e">
        <f>COUNTBLANK(#REF!)+COUNTBLANK(#REF!)+COUNTBLANK(D86)+COUNTBLANK(E86)+COUNTBLANK(F86)</f>
        <v>#REF!</v>
      </c>
    </row>
    <row r="87" customHeight="1" spans="1:12">
      <c r="A87" s="14"/>
      <c r="B87" s="14"/>
      <c r="C87" s="14"/>
      <c r="D87" s="13"/>
      <c r="E87" s="13"/>
      <c r="F87" s="14"/>
      <c r="G87" s="15"/>
      <c r="H87" s="15"/>
      <c r="I87" s="15"/>
      <c r="J87" s="25"/>
      <c r="K87" s="26" t="e">
        <f t="shared" si="1"/>
        <v>#REF!</v>
      </c>
      <c r="L87" s="19" t="e">
        <f>COUNTBLANK(#REF!)+COUNTBLANK(#REF!)+COUNTBLANK(D87)+COUNTBLANK(E87)+COUNTBLANK(F87)</f>
        <v>#REF!</v>
      </c>
    </row>
    <row r="88" customHeight="1" spans="1:12">
      <c r="A88" s="14"/>
      <c r="B88" s="14"/>
      <c r="C88" s="14"/>
      <c r="D88" s="13"/>
      <c r="E88" s="13"/>
      <c r="F88" s="14"/>
      <c r="G88" s="15"/>
      <c r="H88" s="15"/>
      <c r="I88" s="15"/>
      <c r="J88" s="25"/>
      <c r="K88" s="26" t="e">
        <f t="shared" si="1"/>
        <v>#REF!</v>
      </c>
      <c r="L88" s="19" t="e">
        <f>COUNTBLANK(#REF!)+COUNTBLANK(#REF!)+COUNTBLANK(D88)+COUNTBLANK(E88)+COUNTBLANK(F88)</f>
        <v>#REF!</v>
      </c>
    </row>
    <row r="89" customHeight="1" spans="1:12">
      <c r="A89" s="14"/>
      <c r="B89" s="14"/>
      <c r="C89" s="14"/>
      <c r="D89" s="13"/>
      <c r="E89" s="13"/>
      <c r="F89" s="14"/>
      <c r="G89" s="15"/>
      <c r="H89" s="15"/>
      <c r="I89" s="15"/>
      <c r="J89" s="25"/>
      <c r="K89" s="26" t="e">
        <f t="shared" si="1"/>
        <v>#REF!</v>
      </c>
      <c r="L89" s="19" t="e">
        <f>COUNTBLANK(#REF!)+COUNTBLANK(#REF!)+COUNTBLANK(D89)+COUNTBLANK(E89)+COUNTBLANK(F89)</f>
        <v>#REF!</v>
      </c>
    </row>
    <row r="90" customHeight="1" spans="1:12">
      <c r="A90" s="14"/>
      <c r="B90" s="14"/>
      <c r="C90" s="14"/>
      <c r="D90" s="13"/>
      <c r="E90" s="13"/>
      <c r="F90" s="14"/>
      <c r="G90" s="15"/>
      <c r="H90" s="15"/>
      <c r="I90" s="15"/>
      <c r="J90" s="25"/>
      <c r="K90" s="26" t="e">
        <f t="shared" si="1"/>
        <v>#REF!</v>
      </c>
      <c r="L90" s="19" t="e">
        <f>COUNTBLANK(#REF!)+COUNTBLANK(#REF!)+COUNTBLANK(D90)+COUNTBLANK(E90)+COUNTBLANK(F90)</f>
        <v>#REF!</v>
      </c>
    </row>
    <row r="91" customHeight="1" spans="1:12">
      <c r="A91" s="14"/>
      <c r="B91" s="14"/>
      <c r="C91" s="14"/>
      <c r="D91" s="13"/>
      <c r="E91" s="13"/>
      <c r="F91" s="14"/>
      <c r="G91" s="15"/>
      <c r="H91" s="15"/>
      <c r="I91" s="15"/>
      <c r="J91" s="25"/>
      <c r="K91" s="26" t="e">
        <f t="shared" si="1"/>
        <v>#REF!</v>
      </c>
      <c r="L91" s="19" t="e">
        <f>COUNTBLANK(#REF!)+COUNTBLANK(#REF!)+COUNTBLANK(D91)+COUNTBLANK(E91)+COUNTBLANK(F91)</f>
        <v>#REF!</v>
      </c>
    </row>
    <row r="92" customHeight="1" spans="1:12">
      <c r="A92" s="14"/>
      <c r="B92" s="14"/>
      <c r="C92" s="14"/>
      <c r="D92" s="13"/>
      <c r="E92" s="13"/>
      <c r="F92" s="14"/>
      <c r="G92" s="15"/>
      <c r="H92" s="15"/>
      <c r="I92" s="15"/>
      <c r="J92" s="25"/>
      <c r="K92" s="26" t="e">
        <f t="shared" si="1"/>
        <v>#REF!</v>
      </c>
      <c r="L92" s="19" t="e">
        <f>COUNTBLANK(#REF!)+COUNTBLANK(#REF!)+COUNTBLANK(D92)+COUNTBLANK(E92)+COUNTBLANK(F92)</f>
        <v>#REF!</v>
      </c>
    </row>
    <row r="93" customHeight="1" spans="1:12">
      <c r="A93" s="14"/>
      <c r="B93" s="14"/>
      <c r="C93" s="14"/>
      <c r="D93" s="13"/>
      <c r="E93" s="13"/>
      <c r="F93" s="14"/>
      <c r="G93" s="15"/>
      <c r="H93" s="15"/>
      <c r="I93" s="15"/>
      <c r="J93" s="25"/>
      <c r="K93" s="26" t="e">
        <f t="shared" si="1"/>
        <v>#REF!</v>
      </c>
      <c r="L93" s="19" t="e">
        <f>COUNTBLANK(#REF!)+COUNTBLANK(#REF!)+COUNTBLANK(D93)+COUNTBLANK(E93)+COUNTBLANK(F93)</f>
        <v>#REF!</v>
      </c>
    </row>
    <row r="94" customHeight="1" spans="1:12">
      <c r="A94" s="14"/>
      <c r="B94" s="14"/>
      <c r="C94" s="14"/>
      <c r="D94" s="13"/>
      <c r="E94" s="13"/>
      <c r="F94" s="14"/>
      <c r="G94" s="15"/>
      <c r="H94" s="15"/>
      <c r="I94" s="15"/>
      <c r="J94" s="25"/>
      <c r="K94" s="26" t="e">
        <f t="shared" si="1"/>
        <v>#REF!</v>
      </c>
      <c r="L94" s="19" t="e">
        <f>COUNTBLANK(#REF!)+COUNTBLANK(#REF!)+COUNTBLANK(D94)+COUNTBLANK(E94)+COUNTBLANK(F94)</f>
        <v>#REF!</v>
      </c>
    </row>
    <row r="95" customHeight="1" spans="1:12">
      <c r="A95" s="14"/>
      <c r="B95" s="14"/>
      <c r="C95" s="14"/>
      <c r="D95" s="13"/>
      <c r="E95" s="13"/>
      <c r="F95" s="14"/>
      <c r="G95" s="15"/>
      <c r="H95" s="15"/>
      <c r="I95" s="15"/>
      <c r="J95" s="25"/>
      <c r="K95" s="26" t="e">
        <f t="shared" si="1"/>
        <v>#REF!</v>
      </c>
      <c r="L95" s="19" t="e">
        <f>COUNTBLANK(#REF!)+COUNTBLANK(#REF!)+COUNTBLANK(D95)+COUNTBLANK(E95)+COUNTBLANK(F95)</f>
        <v>#REF!</v>
      </c>
    </row>
    <row r="96" customHeight="1" spans="1:12">
      <c r="A96" s="14"/>
      <c r="B96" s="14"/>
      <c r="C96" s="14"/>
      <c r="D96" s="13"/>
      <c r="E96" s="13"/>
      <c r="F96" s="14"/>
      <c r="G96" s="15"/>
      <c r="H96" s="15"/>
      <c r="I96" s="15"/>
      <c r="J96" s="25"/>
      <c r="K96" s="26" t="e">
        <f t="shared" si="1"/>
        <v>#REF!</v>
      </c>
      <c r="L96" s="19" t="e">
        <f>COUNTBLANK(#REF!)+COUNTBLANK(#REF!)+COUNTBLANK(D96)+COUNTBLANK(E96)+COUNTBLANK(F96)</f>
        <v>#REF!</v>
      </c>
    </row>
    <row r="97" customHeight="1" spans="1:12">
      <c r="A97" s="14"/>
      <c r="B97" s="14"/>
      <c r="C97" s="14"/>
      <c r="D97" s="13"/>
      <c r="E97" s="13"/>
      <c r="F97" s="14"/>
      <c r="G97" s="15"/>
      <c r="H97" s="15"/>
      <c r="I97" s="15"/>
      <c r="J97" s="25"/>
      <c r="K97" s="26" t="e">
        <f t="shared" si="1"/>
        <v>#REF!</v>
      </c>
      <c r="L97" s="19" t="e">
        <f>COUNTBLANK(#REF!)+COUNTBLANK(#REF!)+COUNTBLANK(D97)+COUNTBLANK(E97)+COUNTBLANK(F97)</f>
        <v>#REF!</v>
      </c>
    </row>
    <row r="98" customHeight="1" spans="1:12">
      <c r="A98" s="14"/>
      <c r="B98" s="14"/>
      <c r="C98" s="14"/>
      <c r="D98" s="13"/>
      <c r="E98" s="13"/>
      <c r="F98" s="14"/>
      <c r="G98" s="15"/>
      <c r="H98" s="15"/>
      <c r="I98" s="15"/>
      <c r="J98" s="25"/>
      <c r="K98" s="26" t="e">
        <f t="shared" si="1"/>
        <v>#REF!</v>
      </c>
      <c r="L98" s="19" t="e">
        <f>COUNTBLANK(#REF!)+COUNTBLANK(#REF!)+COUNTBLANK(D98)+COUNTBLANK(E98)+COUNTBLANK(F98)</f>
        <v>#REF!</v>
      </c>
    </row>
    <row r="99" customHeight="1" spans="1:12">
      <c r="A99" s="14"/>
      <c r="B99" s="14"/>
      <c r="C99" s="14"/>
      <c r="D99" s="13"/>
      <c r="E99" s="13"/>
      <c r="F99" s="14"/>
      <c r="G99" s="15"/>
      <c r="H99" s="15"/>
      <c r="I99" s="15"/>
      <c r="J99" s="25"/>
      <c r="K99" s="26" t="e">
        <f t="shared" si="1"/>
        <v>#REF!</v>
      </c>
      <c r="L99" s="19" t="e">
        <f>COUNTBLANK(#REF!)+COUNTBLANK(#REF!)+COUNTBLANK(D99)+COUNTBLANK(E99)+COUNTBLANK(F99)</f>
        <v>#REF!</v>
      </c>
    </row>
    <row r="100" customHeight="1" spans="1:12">
      <c r="A100" s="14"/>
      <c r="B100" s="14"/>
      <c r="C100" s="14"/>
      <c r="D100" s="13"/>
      <c r="E100" s="13"/>
      <c r="F100" s="14"/>
      <c r="G100" s="15"/>
      <c r="H100" s="15"/>
      <c r="I100" s="15"/>
      <c r="J100" s="25"/>
      <c r="K100" s="26" t="e">
        <f t="shared" si="1"/>
        <v>#REF!</v>
      </c>
      <c r="L100" s="19" t="e">
        <f>COUNTBLANK(#REF!)+COUNTBLANK(#REF!)+COUNTBLANK(D100)+COUNTBLANK(E100)+COUNTBLANK(F100)</f>
        <v>#REF!</v>
      </c>
    </row>
    <row r="101" customHeight="1" spans="1:12">
      <c r="A101" s="14"/>
      <c r="B101" s="14"/>
      <c r="C101" s="14"/>
      <c r="D101" s="13"/>
      <c r="E101" s="13"/>
      <c r="F101" s="14"/>
      <c r="G101" s="15"/>
      <c r="H101" s="15"/>
      <c r="I101" s="15"/>
      <c r="J101" s="25"/>
      <c r="K101" s="26" t="e">
        <f t="shared" si="1"/>
        <v>#REF!</v>
      </c>
      <c r="L101" s="19" t="e">
        <f>COUNTBLANK(#REF!)+COUNTBLANK(#REF!)+COUNTBLANK(D101)+COUNTBLANK(E101)+COUNTBLANK(F101)</f>
        <v>#REF!</v>
      </c>
    </row>
    <row r="102" customHeight="1" spans="1:12">
      <c r="A102" s="14"/>
      <c r="B102" s="14"/>
      <c r="C102" s="14"/>
      <c r="D102" s="13"/>
      <c r="E102" s="13"/>
      <c r="F102" s="14"/>
      <c r="G102" s="15"/>
      <c r="H102" s="15"/>
      <c r="I102" s="15"/>
      <c r="J102" s="25"/>
      <c r="K102" s="26" t="e">
        <f t="shared" si="1"/>
        <v>#REF!</v>
      </c>
      <c r="L102" s="19" t="e">
        <f>COUNTBLANK(#REF!)+COUNTBLANK(#REF!)+COUNTBLANK(D102)+COUNTBLANK(E102)+COUNTBLANK(F102)</f>
        <v>#REF!</v>
      </c>
    </row>
    <row r="103" customHeight="1" spans="1:12">
      <c r="A103" s="14"/>
      <c r="B103" s="14"/>
      <c r="C103" s="14"/>
      <c r="D103" s="13"/>
      <c r="E103" s="13"/>
      <c r="F103" s="14"/>
      <c r="G103" s="15"/>
      <c r="H103" s="15"/>
      <c r="I103" s="15"/>
      <c r="J103" s="25"/>
      <c r="K103" s="26" t="e">
        <f t="shared" si="1"/>
        <v>#REF!</v>
      </c>
      <c r="L103" s="19" t="e">
        <f>COUNTBLANK(#REF!)+COUNTBLANK(#REF!)+COUNTBLANK(D103)+COUNTBLANK(E103)+COUNTBLANK(F103)</f>
        <v>#REF!</v>
      </c>
    </row>
    <row r="104" customHeight="1" spans="1:12">
      <c r="A104" s="14"/>
      <c r="B104" s="14"/>
      <c r="C104" s="14"/>
      <c r="D104" s="13"/>
      <c r="E104" s="13"/>
      <c r="F104" s="14"/>
      <c r="G104" s="15"/>
      <c r="H104" s="15"/>
      <c r="I104" s="15"/>
      <c r="J104" s="25"/>
      <c r="K104" s="26" t="e">
        <f t="shared" si="1"/>
        <v>#REF!</v>
      </c>
      <c r="L104" s="19" t="e">
        <f>COUNTBLANK(#REF!)+COUNTBLANK(#REF!)+COUNTBLANK(D104)+COUNTBLANK(E104)+COUNTBLANK(F104)</f>
        <v>#REF!</v>
      </c>
    </row>
    <row r="105" customHeight="1" spans="1:12">
      <c r="A105" s="14"/>
      <c r="B105" s="14"/>
      <c r="C105" s="14"/>
      <c r="D105" s="13"/>
      <c r="E105" s="13"/>
      <c r="F105" s="14"/>
      <c r="G105" s="15"/>
      <c r="H105" s="15"/>
      <c r="I105" s="15"/>
      <c r="J105" s="25"/>
      <c r="K105" s="26" t="e">
        <f t="shared" si="1"/>
        <v>#REF!</v>
      </c>
      <c r="L105" s="19" t="e">
        <f>COUNTBLANK(#REF!)+COUNTBLANK(#REF!)+COUNTBLANK(D105)+COUNTBLANK(E105)+COUNTBLANK(F105)</f>
        <v>#REF!</v>
      </c>
    </row>
    <row r="106" customHeight="1" spans="1:12">
      <c r="A106" s="14"/>
      <c r="B106" s="14"/>
      <c r="C106" s="14"/>
      <c r="D106" s="13"/>
      <c r="E106" s="13"/>
      <c r="F106" s="14"/>
      <c r="G106" s="15"/>
      <c r="H106" s="15"/>
      <c r="I106" s="15"/>
      <c r="J106" s="25"/>
      <c r="K106" s="26" t="e">
        <f t="shared" si="1"/>
        <v>#REF!</v>
      </c>
      <c r="L106" s="19" t="e">
        <f>COUNTBLANK(#REF!)+COUNTBLANK(#REF!)+COUNTBLANK(D106)+COUNTBLANK(E106)+COUNTBLANK(F106)</f>
        <v>#REF!</v>
      </c>
    </row>
    <row r="107" customHeight="1" spans="1:12">
      <c r="A107" s="14"/>
      <c r="B107" s="14"/>
      <c r="C107" s="14"/>
      <c r="D107" s="13"/>
      <c r="E107" s="13"/>
      <c r="F107" s="14"/>
      <c r="G107" s="15"/>
      <c r="H107" s="15"/>
      <c r="I107" s="15"/>
      <c r="J107" s="25"/>
      <c r="K107" s="26" t="e">
        <f t="shared" si="1"/>
        <v>#REF!</v>
      </c>
      <c r="L107" s="19" t="e">
        <f>COUNTBLANK(#REF!)+COUNTBLANK(#REF!)+COUNTBLANK(D107)+COUNTBLANK(E107)+COUNTBLANK(F107)</f>
        <v>#REF!</v>
      </c>
    </row>
    <row r="108" customHeight="1" spans="1:12">
      <c r="A108" s="14"/>
      <c r="B108" s="14"/>
      <c r="C108" s="14"/>
      <c r="D108" s="13"/>
      <c r="E108" s="13"/>
      <c r="F108" s="14"/>
      <c r="G108" s="15"/>
      <c r="H108" s="15"/>
      <c r="I108" s="15"/>
      <c r="J108" s="25"/>
      <c r="K108" s="26" t="e">
        <f t="shared" si="1"/>
        <v>#REF!</v>
      </c>
      <c r="L108" s="19" t="e">
        <f>COUNTBLANK(#REF!)+COUNTBLANK(#REF!)+COUNTBLANK(D108)+COUNTBLANK(E108)+COUNTBLANK(F108)</f>
        <v>#REF!</v>
      </c>
    </row>
    <row r="109" customHeight="1" spans="1:12">
      <c r="A109" s="14"/>
      <c r="B109" s="14"/>
      <c r="C109" s="14"/>
      <c r="D109" s="13"/>
      <c r="E109" s="13"/>
      <c r="F109" s="14"/>
      <c r="G109" s="15"/>
      <c r="H109" s="15"/>
      <c r="I109" s="15"/>
      <c r="J109" s="25"/>
      <c r="K109" s="26" t="e">
        <f t="shared" si="1"/>
        <v>#REF!</v>
      </c>
      <c r="L109" s="19" t="e">
        <f>COUNTBLANK(#REF!)+COUNTBLANK(#REF!)+COUNTBLANK(D109)+COUNTBLANK(E109)+COUNTBLANK(F109)</f>
        <v>#REF!</v>
      </c>
    </row>
    <row r="110" customHeight="1" spans="1:12">
      <c r="A110" s="14"/>
      <c r="B110" s="14"/>
      <c r="C110" s="14"/>
      <c r="D110" s="13"/>
      <c r="E110" s="13"/>
      <c r="F110" s="14"/>
      <c r="G110" s="15"/>
      <c r="H110" s="15"/>
      <c r="I110" s="15"/>
      <c r="J110" s="25"/>
      <c r="K110" s="26" t="e">
        <f t="shared" si="1"/>
        <v>#REF!</v>
      </c>
      <c r="L110" s="19" t="e">
        <f>COUNTBLANK(#REF!)+COUNTBLANK(#REF!)+COUNTBLANK(D110)+COUNTBLANK(E110)+COUNTBLANK(F110)</f>
        <v>#REF!</v>
      </c>
    </row>
    <row r="111" customHeight="1" spans="1:12">
      <c r="A111" s="14"/>
      <c r="B111" s="14"/>
      <c r="C111" s="14"/>
      <c r="D111" s="13"/>
      <c r="E111" s="13"/>
      <c r="F111" s="14"/>
      <c r="G111" s="15"/>
      <c r="H111" s="15"/>
      <c r="I111" s="15"/>
      <c r="J111" s="25"/>
      <c r="K111" s="26" t="e">
        <f t="shared" si="1"/>
        <v>#REF!</v>
      </c>
      <c r="L111" s="19" t="e">
        <f>COUNTBLANK(#REF!)+COUNTBLANK(#REF!)+COUNTBLANK(D111)+COUNTBLANK(E111)+COUNTBLANK(F111)</f>
        <v>#REF!</v>
      </c>
    </row>
    <row r="112" customHeight="1" spans="1:12">
      <c r="A112" s="14"/>
      <c r="B112" s="14"/>
      <c r="C112" s="14"/>
      <c r="D112" s="13"/>
      <c r="E112" s="13"/>
      <c r="F112" s="14"/>
      <c r="G112" s="15"/>
      <c r="H112" s="15"/>
      <c r="I112" s="15"/>
      <c r="J112" s="25"/>
      <c r="K112" s="26" t="e">
        <f t="shared" si="1"/>
        <v>#REF!</v>
      </c>
      <c r="L112" s="19" t="e">
        <f>COUNTBLANK(#REF!)+COUNTBLANK(#REF!)+COUNTBLANK(D112)+COUNTBLANK(E112)+COUNTBLANK(F112)</f>
        <v>#REF!</v>
      </c>
    </row>
    <row r="113" customHeight="1" spans="1:12">
      <c r="A113" s="14"/>
      <c r="B113" s="14"/>
      <c r="C113" s="14"/>
      <c r="D113" s="13"/>
      <c r="E113" s="13"/>
      <c r="F113" s="14"/>
      <c r="G113" s="15"/>
      <c r="H113" s="15"/>
      <c r="I113" s="15"/>
      <c r="J113" s="25"/>
      <c r="K113" s="26" t="e">
        <f t="shared" si="1"/>
        <v>#REF!</v>
      </c>
      <c r="L113" s="19" t="e">
        <f>COUNTBLANK(#REF!)+COUNTBLANK(#REF!)+COUNTBLANK(D113)+COUNTBLANK(E113)+COUNTBLANK(F113)</f>
        <v>#REF!</v>
      </c>
    </row>
    <row r="114" customHeight="1" spans="1:12">
      <c r="A114" s="14"/>
      <c r="B114" s="14"/>
      <c r="C114" s="14"/>
      <c r="D114" s="13"/>
      <c r="E114" s="13"/>
      <c r="F114" s="14"/>
      <c r="G114" s="15"/>
      <c r="H114" s="15"/>
      <c r="I114" s="15"/>
      <c r="J114" s="25"/>
      <c r="K114" s="26" t="e">
        <f t="shared" si="1"/>
        <v>#REF!</v>
      </c>
      <c r="L114" s="19" t="e">
        <f>COUNTBLANK(#REF!)+COUNTBLANK(#REF!)+COUNTBLANK(D114)+COUNTBLANK(E114)+COUNTBLANK(F114)</f>
        <v>#REF!</v>
      </c>
    </row>
    <row r="115" customHeight="1" spans="1:12">
      <c r="A115" s="14"/>
      <c r="B115" s="14"/>
      <c r="C115" s="14"/>
      <c r="D115" s="13"/>
      <c r="E115" s="13"/>
      <c r="F115" s="14"/>
      <c r="G115" s="15"/>
      <c r="H115" s="15"/>
      <c r="I115" s="15"/>
      <c r="J115" s="25"/>
      <c r="K115" s="26" t="e">
        <f t="shared" si="1"/>
        <v>#REF!</v>
      </c>
      <c r="L115" s="19" t="e">
        <f>COUNTBLANK(#REF!)+COUNTBLANK(#REF!)+COUNTBLANK(D115)+COUNTBLANK(E115)+COUNTBLANK(F115)</f>
        <v>#REF!</v>
      </c>
    </row>
    <row r="116" customHeight="1" spans="1:12">
      <c r="A116" s="14"/>
      <c r="B116" s="14"/>
      <c r="C116" s="14"/>
      <c r="D116" s="13"/>
      <c r="E116" s="13"/>
      <c r="F116" s="14"/>
      <c r="G116" s="15"/>
      <c r="H116" s="15"/>
      <c r="I116" s="15"/>
      <c r="J116" s="25"/>
      <c r="K116" s="26" t="e">
        <f t="shared" si="1"/>
        <v>#REF!</v>
      </c>
      <c r="L116" s="19" t="e">
        <f>COUNTBLANK(#REF!)+COUNTBLANK(#REF!)+COUNTBLANK(D116)+COUNTBLANK(E116)+COUNTBLANK(F116)</f>
        <v>#REF!</v>
      </c>
    </row>
    <row r="117" customHeight="1" spans="1:12">
      <c r="A117" s="14"/>
      <c r="B117" s="14"/>
      <c r="C117" s="14"/>
      <c r="D117" s="13"/>
      <c r="E117" s="13"/>
      <c r="F117" s="14"/>
      <c r="G117" s="15"/>
      <c r="H117" s="15"/>
      <c r="I117" s="15"/>
      <c r="J117" s="25"/>
      <c r="K117" s="26" t="e">
        <f t="shared" si="1"/>
        <v>#REF!</v>
      </c>
      <c r="L117" s="19" t="e">
        <f>COUNTBLANK(#REF!)+COUNTBLANK(#REF!)+COUNTBLANK(D117)+COUNTBLANK(E117)+COUNTBLANK(F117)</f>
        <v>#REF!</v>
      </c>
    </row>
    <row r="118" customHeight="1" spans="1:12">
      <c r="A118" s="14"/>
      <c r="B118" s="14"/>
      <c r="C118" s="14"/>
      <c r="D118" s="13"/>
      <c r="E118" s="13"/>
      <c r="F118" s="14"/>
      <c r="G118" s="15"/>
      <c r="H118" s="15"/>
      <c r="I118" s="15"/>
      <c r="J118" s="25"/>
      <c r="K118" s="26" t="e">
        <f t="shared" si="1"/>
        <v>#REF!</v>
      </c>
      <c r="L118" s="19" t="e">
        <f>COUNTBLANK(#REF!)+COUNTBLANK(#REF!)+COUNTBLANK(D118)+COUNTBLANK(E118)+COUNTBLANK(F118)</f>
        <v>#REF!</v>
      </c>
    </row>
    <row r="119" customHeight="1" spans="1:12">
      <c r="A119" s="14"/>
      <c r="B119" s="14"/>
      <c r="C119" s="14"/>
      <c r="D119" s="13"/>
      <c r="E119" s="13"/>
      <c r="F119" s="14"/>
      <c r="G119" s="15"/>
      <c r="H119" s="15"/>
      <c r="I119" s="15"/>
      <c r="J119" s="25"/>
      <c r="K119" s="26" t="e">
        <f t="shared" si="1"/>
        <v>#REF!</v>
      </c>
      <c r="L119" s="19" t="e">
        <f>COUNTBLANK(#REF!)+COUNTBLANK(#REF!)+COUNTBLANK(D119)+COUNTBLANK(E119)+COUNTBLANK(F119)</f>
        <v>#REF!</v>
      </c>
    </row>
    <row r="120" customHeight="1" spans="1:12">
      <c r="A120" s="14"/>
      <c r="B120" s="14"/>
      <c r="C120" s="14"/>
      <c r="D120" s="13"/>
      <c r="E120" s="13"/>
      <c r="F120" s="14"/>
      <c r="G120" s="15"/>
      <c r="H120" s="15"/>
      <c r="I120" s="15"/>
      <c r="J120" s="25"/>
      <c r="K120" s="26" t="e">
        <f t="shared" si="1"/>
        <v>#REF!</v>
      </c>
      <c r="L120" s="19" t="e">
        <f>COUNTBLANK(#REF!)+COUNTBLANK(#REF!)+COUNTBLANK(D120)+COUNTBLANK(E120)+COUNTBLANK(F120)</f>
        <v>#REF!</v>
      </c>
    </row>
    <row r="121" customHeight="1" spans="1:12">
      <c r="A121" s="14"/>
      <c r="B121" s="14"/>
      <c r="C121" s="14"/>
      <c r="D121" s="13"/>
      <c r="E121" s="13"/>
      <c r="F121" s="14"/>
      <c r="G121" s="15"/>
      <c r="H121" s="15"/>
      <c r="I121" s="15"/>
      <c r="J121" s="25"/>
      <c r="K121" s="26" t="e">
        <f t="shared" si="1"/>
        <v>#REF!</v>
      </c>
      <c r="L121" s="19" t="e">
        <f>COUNTBLANK(#REF!)+COUNTBLANK(#REF!)+COUNTBLANK(D121)+COUNTBLANK(E121)+COUNTBLANK(F121)</f>
        <v>#REF!</v>
      </c>
    </row>
    <row r="122" customHeight="1" spans="1:12">
      <c r="A122" s="14"/>
      <c r="B122" s="14"/>
      <c r="C122" s="14"/>
      <c r="D122" s="13"/>
      <c r="E122" s="13"/>
      <c r="F122" s="14"/>
      <c r="G122" s="15"/>
      <c r="H122" s="15"/>
      <c r="I122" s="15"/>
      <c r="J122" s="25"/>
      <c r="K122" s="26" t="e">
        <f t="shared" si="1"/>
        <v>#REF!</v>
      </c>
      <c r="L122" s="19" t="e">
        <f>COUNTBLANK(#REF!)+COUNTBLANK(#REF!)+COUNTBLANK(D122)+COUNTBLANK(E122)+COUNTBLANK(F122)</f>
        <v>#REF!</v>
      </c>
    </row>
    <row r="123" customHeight="1" spans="1:12">
      <c r="A123" s="14"/>
      <c r="B123" s="14"/>
      <c r="C123" s="14"/>
      <c r="D123" s="13"/>
      <c r="E123" s="13"/>
      <c r="F123" s="14"/>
      <c r="G123" s="15"/>
      <c r="H123" s="15"/>
      <c r="I123" s="15"/>
      <c r="J123" s="25"/>
      <c r="K123" s="26" t="e">
        <f t="shared" si="1"/>
        <v>#REF!</v>
      </c>
      <c r="L123" s="19" t="e">
        <f>COUNTBLANK(#REF!)+COUNTBLANK(#REF!)+COUNTBLANK(D123)+COUNTBLANK(E123)+COUNTBLANK(F123)</f>
        <v>#REF!</v>
      </c>
    </row>
    <row r="124" customHeight="1" spans="1:12">
      <c r="A124" s="14"/>
      <c r="B124" s="14"/>
      <c r="C124" s="14"/>
      <c r="D124" s="13"/>
      <c r="E124" s="13"/>
      <c r="F124" s="14"/>
      <c r="G124" s="15"/>
      <c r="H124" s="15"/>
      <c r="I124" s="15"/>
      <c r="J124" s="25"/>
      <c r="K124" s="26" t="e">
        <f t="shared" si="1"/>
        <v>#REF!</v>
      </c>
      <c r="L124" s="19" t="e">
        <f>COUNTBLANK(#REF!)+COUNTBLANK(#REF!)+COUNTBLANK(D124)+COUNTBLANK(E124)+COUNTBLANK(F124)</f>
        <v>#REF!</v>
      </c>
    </row>
    <row r="125" customHeight="1" spans="11:12">
      <c r="K125" s="2" t="e">
        <f t="shared" si="1"/>
        <v>#REF!</v>
      </c>
      <c r="L125" s="19" t="e">
        <f>COUNTBLANK(#REF!)+COUNTBLANK(#REF!)+COUNTBLANK(D125)+COUNTBLANK(E125)+COUNTBLANK(F125)</f>
        <v>#REF!</v>
      </c>
    </row>
    <row r="126" customHeight="1" spans="11:12">
      <c r="K126" s="2" t="e">
        <f t="shared" si="1"/>
        <v>#REF!</v>
      </c>
      <c r="L126" s="19" t="e">
        <f>COUNTBLANK(#REF!)+COUNTBLANK(#REF!)+COUNTBLANK(D126)+COUNTBLANK(E126)+COUNTBLANK(F126)</f>
        <v>#REF!</v>
      </c>
    </row>
    <row r="127" customHeight="1" spans="11:12">
      <c r="K127" s="2" t="e">
        <f t="shared" si="1"/>
        <v>#REF!</v>
      </c>
      <c r="L127" s="19" t="e">
        <f>COUNTBLANK(#REF!)+COUNTBLANK(#REF!)+COUNTBLANK(D127)+COUNTBLANK(E127)+COUNTBLANK(F127)</f>
        <v>#REF!</v>
      </c>
    </row>
    <row r="128" customHeight="1" spans="11:12">
      <c r="K128" s="2" t="e">
        <f t="shared" si="1"/>
        <v>#REF!</v>
      </c>
      <c r="L128" s="19" t="e">
        <f>COUNTBLANK(#REF!)+COUNTBLANK(#REF!)+COUNTBLANK(D128)+COUNTBLANK(E128)+COUNTBLANK(F128)</f>
        <v>#REF!</v>
      </c>
    </row>
    <row r="129" customHeight="1" spans="11:12">
      <c r="K129" s="2" t="e">
        <f t="shared" si="1"/>
        <v>#REF!</v>
      </c>
      <c r="L129" s="19" t="e">
        <f>COUNTBLANK(#REF!)+COUNTBLANK(#REF!)+COUNTBLANK(D129)+COUNTBLANK(E129)+COUNTBLANK(F129)</f>
        <v>#REF!</v>
      </c>
    </row>
    <row r="130" customHeight="1" spans="11:12">
      <c r="K130" s="2" t="e">
        <f t="shared" si="1"/>
        <v>#REF!</v>
      </c>
      <c r="L130" s="19" t="e">
        <f>COUNTBLANK(#REF!)+COUNTBLANK(#REF!)+COUNTBLANK(D130)+COUNTBLANK(E130)+COUNTBLANK(F130)</f>
        <v>#REF!</v>
      </c>
    </row>
    <row r="131" customHeight="1" spans="11:12">
      <c r="K131" s="2" t="e">
        <f t="shared" si="1"/>
        <v>#REF!</v>
      </c>
      <c r="L131" s="19" t="e">
        <f>COUNTBLANK(#REF!)+COUNTBLANK(#REF!)+COUNTBLANK(D131)+COUNTBLANK(E131)+COUNTBLANK(F131)</f>
        <v>#REF!</v>
      </c>
    </row>
    <row r="132" customHeight="1" spans="11:12">
      <c r="K132" s="2" t="e">
        <f t="shared" si="1"/>
        <v>#REF!</v>
      </c>
      <c r="L132" s="19" t="e">
        <f>COUNTBLANK(#REF!)+COUNTBLANK(#REF!)+COUNTBLANK(D132)+COUNTBLANK(E132)+COUNTBLANK(F132)</f>
        <v>#REF!</v>
      </c>
    </row>
    <row r="133" customHeight="1" spans="11:12">
      <c r="K133" s="2" t="e">
        <f t="shared" si="1"/>
        <v>#REF!</v>
      </c>
      <c r="L133" s="19" t="e">
        <f>COUNTBLANK(#REF!)+COUNTBLANK(#REF!)+COUNTBLANK(D133)+COUNTBLANK(E133)+COUNTBLANK(F133)</f>
        <v>#REF!</v>
      </c>
    </row>
    <row r="134" customHeight="1" spans="11:12">
      <c r="K134" s="2" t="e">
        <f t="shared" si="1"/>
        <v>#REF!</v>
      </c>
      <c r="L134" s="19" t="e">
        <f>COUNTBLANK(#REF!)+COUNTBLANK(#REF!)+COUNTBLANK(D134)+COUNTBLANK(E134)+COUNTBLANK(F134)</f>
        <v>#REF!</v>
      </c>
    </row>
    <row r="135" customHeight="1" spans="11:12">
      <c r="K135" s="2" t="e">
        <f t="shared" si="1"/>
        <v>#REF!</v>
      </c>
      <c r="L135" s="19" t="e">
        <f>COUNTBLANK(#REF!)+COUNTBLANK(#REF!)+COUNTBLANK(D135)+COUNTBLANK(E135)+COUNTBLANK(F135)</f>
        <v>#REF!</v>
      </c>
    </row>
    <row r="136" customHeight="1" spans="11:12">
      <c r="K136" s="2" t="e">
        <f t="shared" ref="K136:K199" si="2">_xlfn.IFS(L136=0,"",L136=1,"此行有一个（类别、凭证编号、年份、月份、完成投资额）为空项，请核实补填",L136=2,"此行有两个（类别、凭证编号、年份、月份、完成投资额）为空项，请核实补填",L136=3,"此行有三个（类别、凭证编号、年份、月份、完成投资额）为空项，请核实补填",L136=4,"此行有四个（类别、凭证编号、年份、月份、完成投资额）为空项，请核实补填",L136=5,"")</f>
        <v>#REF!</v>
      </c>
      <c r="L136" s="19" t="e">
        <f>COUNTBLANK(#REF!)+COUNTBLANK(#REF!)+COUNTBLANK(D136)+COUNTBLANK(E136)+COUNTBLANK(F136)</f>
        <v>#REF!</v>
      </c>
    </row>
    <row r="137" customHeight="1" spans="11:12">
      <c r="K137" s="2" t="e">
        <f t="shared" si="2"/>
        <v>#REF!</v>
      </c>
      <c r="L137" s="19" t="e">
        <f>COUNTBLANK(#REF!)+COUNTBLANK(#REF!)+COUNTBLANK(D137)+COUNTBLANK(E137)+COUNTBLANK(F137)</f>
        <v>#REF!</v>
      </c>
    </row>
    <row r="138" customHeight="1" spans="11:12">
      <c r="K138" s="2" t="e">
        <f t="shared" si="2"/>
        <v>#REF!</v>
      </c>
      <c r="L138" s="19" t="e">
        <f>COUNTBLANK(#REF!)+COUNTBLANK(#REF!)+COUNTBLANK(D138)+COUNTBLANK(E138)+COUNTBLANK(F138)</f>
        <v>#REF!</v>
      </c>
    </row>
    <row r="139" customHeight="1" spans="11:12">
      <c r="K139" s="2" t="e">
        <f t="shared" si="2"/>
        <v>#REF!</v>
      </c>
      <c r="L139" s="19" t="e">
        <f>COUNTBLANK(#REF!)+COUNTBLANK(#REF!)+COUNTBLANK(D139)+COUNTBLANK(E139)+COUNTBLANK(F139)</f>
        <v>#REF!</v>
      </c>
    </row>
    <row r="140" customHeight="1" spans="11:12">
      <c r="K140" s="2" t="e">
        <f t="shared" si="2"/>
        <v>#REF!</v>
      </c>
      <c r="L140" s="19" t="e">
        <f>COUNTBLANK(#REF!)+COUNTBLANK(#REF!)+COUNTBLANK(D140)+COUNTBLANK(E140)+COUNTBLANK(F140)</f>
        <v>#REF!</v>
      </c>
    </row>
    <row r="141" customHeight="1" spans="11:12">
      <c r="K141" s="2" t="e">
        <f t="shared" si="2"/>
        <v>#REF!</v>
      </c>
      <c r="L141" s="19" t="e">
        <f>COUNTBLANK(#REF!)+COUNTBLANK(#REF!)+COUNTBLANK(D141)+COUNTBLANK(E141)+COUNTBLANK(F141)</f>
        <v>#REF!</v>
      </c>
    </row>
    <row r="142" customHeight="1" spans="11:12">
      <c r="K142" s="2" t="e">
        <f t="shared" si="2"/>
        <v>#REF!</v>
      </c>
      <c r="L142" s="19" t="e">
        <f>COUNTBLANK(#REF!)+COUNTBLANK(#REF!)+COUNTBLANK(D142)+COUNTBLANK(E142)+COUNTBLANK(F142)</f>
        <v>#REF!</v>
      </c>
    </row>
    <row r="143" customHeight="1" spans="11:12">
      <c r="K143" s="2" t="e">
        <f t="shared" si="2"/>
        <v>#REF!</v>
      </c>
      <c r="L143" s="19" t="e">
        <f>COUNTBLANK(#REF!)+COUNTBLANK(#REF!)+COUNTBLANK(D143)+COUNTBLANK(E143)+COUNTBLANK(F143)</f>
        <v>#REF!</v>
      </c>
    </row>
    <row r="144" customHeight="1" spans="11:12">
      <c r="K144" s="2" t="e">
        <f t="shared" si="2"/>
        <v>#REF!</v>
      </c>
      <c r="L144" s="19" t="e">
        <f>COUNTBLANK(#REF!)+COUNTBLANK(#REF!)+COUNTBLANK(D144)+COUNTBLANK(E144)+COUNTBLANK(F144)</f>
        <v>#REF!</v>
      </c>
    </row>
    <row r="145" customHeight="1" spans="11:12">
      <c r="K145" s="2" t="e">
        <f t="shared" si="2"/>
        <v>#REF!</v>
      </c>
      <c r="L145" s="19" t="e">
        <f>COUNTBLANK(#REF!)+COUNTBLANK(#REF!)+COUNTBLANK(D145)+COUNTBLANK(E145)+COUNTBLANK(F145)</f>
        <v>#REF!</v>
      </c>
    </row>
    <row r="146" customHeight="1" spans="11:12">
      <c r="K146" s="2" t="e">
        <f t="shared" si="2"/>
        <v>#REF!</v>
      </c>
      <c r="L146" s="19" t="e">
        <f>COUNTBLANK(#REF!)+COUNTBLANK(#REF!)+COUNTBLANK(D146)+COUNTBLANK(E146)+COUNTBLANK(F146)</f>
        <v>#REF!</v>
      </c>
    </row>
    <row r="147" customHeight="1" spans="11:12">
      <c r="K147" s="2" t="e">
        <f t="shared" si="2"/>
        <v>#REF!</v>
      </c>
      <c r="L147" s="19" t="e">
        <f>COUNTBLANK(#REF!)+COUNTBLANK(#REF!)+COUNTBLANK(D147)+COUNTBLANK(E147)+COUNTBLANK(F147)</f>
        <v>#REF!</v>
      </c>
    </row>
    <row r="148" customHeight="1" spans="11:12">
      <c r="K148" s="2" t="e">
        <f t="shared" si="2"/>
        <v>#REF!</v>
      </c>
      <c r="L148" s="19" t="e">
        <f>COUNTBLANK(#REF!)+COUNTBLANK(#REF!)+COUNTBLANK(D148)+COUNTBLANK(E148)+COUNTBLANK(F148)</f>
        <v>#REF!</v>
      </c>
    </row>
    <row r="149" customHeight="1" spans="11:12">
      <c r="K149" s="2" t="e">
        <f t="shared" si="2"/>
        <v>#REF!</v>
      </c>
      <c r="L149" s="19" t="e">
        <f>COUNTBLANK(#REF!)+COUNTBLANK(#REF!)+COUNTBLANK(D149)+COUNTBLANK(E149)+COUNTBLANK(F149)</f>
        <v>#REF!</v>
      </c>
    </row>
    <row r="150" customHeight="1" spans="11:12">
      <c r="K150" s="2" t="e">
        <f t="shared" si="2"/>
        <v>#REF!</v>
      </c>
      <c r="L150" s="19" t="e">
        <f>COUNTBLANK(#REF!)+COUNTBLANK(#REF!)+COUNTBLANK(D150)+COUNTBLANK(E150)+COUNTBLANK(F150)</f>
        <v>#REF!</v>
      </c>
    </row>
    <row r="151" customHeight="1" spans="11:12">
      <c r="K151" s="2" t="e">
        <f t="shared" si="2"/>
        <v>#REF!</v>
      </c>
      <c r="L151" s="19" t="e">
        <f>COUNTBLANK(#REF!)+COUNTBLANK(#REF!)+COUNTBLANK(D151)+COUNTBLANK(E151)+COUNTBLANK(F151)</f>
        <v>#REF!</v>
      </c>
    </row>
    <row r="152" customHeight="1" spans="11:12">
      <c r="K152" s="2" t="e">
        <f t="shared" si="2"/>
        <v>#REF!</v>
      </c>
      <c r="L152" s="19" t="e">
        <f>COUNTBLANK(#REF!)+COUNTBLANK(#REF!)+COUNTBLANK(D152)+COUNTBLANK(E152)+COUNTBLANK(F152)</f>
        <v>#REF!</v>
      </c>
    </row>
    <row r="153" customHeight="1" spans="11:12">
      <c r="K153" s="2" t="e">
        <f t="shared" si="2"/>
        <v>#REF!</v>
      </c>
      <c r="L153" s="19" t="e">
        <f>COUNTBLANK(#REF!)+COUNTBLANK(#REF!)+COUNTBLANK(D153)+COUNTBLANK(E153)+COUNTBLANK(F153)</f>
        <v>#REF!</v>
      </c>
    </row>
    <row r="154" customHeight="1" spans="11:12">
      <c r="K154" s="2" t="e">
        <f t="shared" si="2"/>
        <v>#REF!</v>
      </c>
      <c r="L154" s="19" t="e">
        <f>COUNTBLANK(#REF!)+COUNTBLANK(#REF!)+COUNTBLANK(D154)+COUNTBLANK(E154)+COUNTBLANK(F154)</f>
        <v>#REF!</v>
      </c>
    </row>
    <row r="155" customHeight="1" spans="11:12">
      <c r="K155" s="2" t="e">
        <f t="shared" si="2"/>
        <v>#REF!</v>
      </c>
      <c r="L155" s="19" t="e">
        <f>COUNTBLANK(#REF!)+COUNTBLANK(#REF!)+COUNTBLANK(D155)+COUNTBLANK(E155)+COUNTBLANK(F155)</f>
        <v>#REF!</v>
      </c>
    </row>
    <row r="156" customHeight="1" spans="11:12">
      <c r="K156" s="2" t="e">
        <f t="shared" si="2"/>
        <v>#REF!</v>
      </c>
      <c r="L156" s="19" t="e">
        <f>COUNTBLANK(#REF!)+COUNTBLANK(#REF!)+COUNTBLANK(D156)+COUNTBLANK(E156)+COUNTBLANK(F156)</f>
        <v>#REF!</v>
      </c>
    </row>
    <row r="157" customHeight="1" spans="11:12">
      <c r="K157" s="2" t="e">
        <f t="shared" si="2"/>
        <v>#REF!</v>
      </c>
      <c r="L157" s="19" t="e">
        <f>COUNTBLANK(#REF!)+COUNTBLANK(#REF!)+COUNTBLANK(D157)+COUNTBLANK(E157)+COUNTBLANK(F157)</f>
        <v>#REF!</v>
      </c>
    </row>
    <row r="158" customHeight="1" spans="11:12">
      <c r="K158" s="2" t="e">
        <f t="shared" si="2"/>
        <v>#REF!</v>
      </c>
      <c r="L158" s="19" t="e">
        <f>COUNTBLANK(#REF!)+COUNTBLANK(#REF!)+COUNTBLANK(D158)+COUNTBLANK(E158)+COUNTBLANK(F158)</f>
        <v>#REF!</v>
      </c>
    </row>
    <row r="159" customHeight="1" spans="11:12">
      <c r="K159" s="2" t="e">
        <f t="shared" si="2"/>
        <v>#REF!</v>
      </c>
      <c r="L159" s="19" t="e">
        <f>COUNTBLANK(#REF!)+COUNTBLANK(#REF!)+COUNTBLANK(D159)+COUNTBLANK(E159)+COUNTBLANK(F159)</f>
        <v>#REF!</v>
      </c>
    </row>
    <row r="160" customHeight="1" spans="11:12">
      <c r="K160" s="2" t="e">
        <f t="shared" si="2"/>
        <v>#REF!</v>
      </c>
      <c r="L160" s="19" t="e">
        <f>COUNTBLANK(#REF!)+COUNTBLANK(#REF!)+COUNTBLANK(D160)+COUNTBLANK(E160)+COUNTBLANK(F160)</f>
        <v>#REF!</v>
      </c>
    </row>
    <row r="161" customHeight="1" spans="11:12">
      <c r="K161" s="2" t="e">
        <f t="shared" si="2"/>
        <v>#REF!</v>
      </c>
      <c r="L161" s="19" t="e">
        <f>COUNTBLANK(#REF!)+COUNTBLANK(#REF!)+COUNTBLANK(D161)+COUNTBLANK(E161)+COUNTBLANK(F161)</f>
        <v>#REF!</v>
      </c>
    </row>
    <row r="162" customHeight="1" spans="11:12">
      <c r="K162" s="2" t="e">
        <f t="shared" si="2"/>
        <v>#REF!</v>
      </c>
      <c r="L162" s="19" t="e">
        <f>COUNTBLANK(#REF!)+COUNTBLANK(#REF!)+COUNTBLANK(D162)+COUNTBLANK(E162)+COUNTBLANK(F162)</f>
        <v>#REF!</v>
      </c>
    </row>
    <row r="163" customHeight="1" spans="11:12">
      <c r="K163" s="2" t="e">
        <f t="shared" si="2"/>
        <v>#REF!</v>
      </c>
      <c r="L163" s="19" t="e">
        <f>COUNTBLANK(#REF!)+COUNTBLANK(#REF!)+COUNTBLANK(D163)+COUNTBLANK(E163)+COUNTBLANK(F163)</f>
        <v>#REF!</v>
      </c>
    </row>
    <row r="164" customHeight="1" spans="11:12">
      <c r="K164" s="2" t="e">
        <f t="shared" si="2"/>
        <v>#REF!</v>
      </c>
      <c r="L164" s="19" t="e">
        <f>COUNTBLANK(#REF!)+COUNTBLANK(#REF!)+COUNTBLANK(D164)+COUNTBLANK(E164)+COUNTBLANK(F164)</f>
        <v>#REF!</v>
      </c>
    </row>
    <row r="165" customHeight="1" spans="11:12">
      <c r="K165" s="2" t="e">
        <f t="shared" si="2"/>
        <v>#REF!</v>
      </c>
      <c r="L165" s="19" t="e">
        <f>COUNTBLANK(#REF!)+COUNTBLANK(#REF!)+COUNTBLANK(D165)+COUNTBLANK(E165)+COUNTBLANK(F165)</f>
        <v>#REF!</v>
      </c>
    </row>
    <row r="166" customHeight="1" spans="11:12">
      <c r="K166" s="2" t="e">
        <f t="shared" si="2"/>
        <v>#REF!</v>
      </c>
      <c r="L166" s="19" t="e">
        <f>COUNTBLANK(#REF!)+COUNTBLANK(#REF!)+COUNTBLANK(D166)+COUNTBLANK(E166)+COUNTBLANK(F166)</f>
        <v>#REF!</v>
      </c>
    </row>
    <row r="167" customHeight="1" spans="11:12">
      <c r="K167" s="2" t="e">
        <f t="shared" si="2"/>
        <v>#REF!</v>
      </c>
      <c r="L167" s="19" t="e">
        <f>COUNTBLANK(#REF!)+COUNTBLANK(#REF!)+COUNTBLANK(D167)+COUNTBLANK(E167)+COUNTBLANK(F167)</f>
        <v>#REF!</v>
      </c>
    </row>
    <row r="168" customHeight="1" spans="11:12">
      <c r="K168" s="2" t="e">
        <f t="shared" si="2"/>
        <v>#REF!</v>
      </c>
      <c r="L168" s="19" t="e">
        <f>COUNTBLANK(#REF!)+COUNTBLANK(#REF!)+COUNTBLANK(D168)+COUNTBLANK(E168)+COUNTBLANK(F168)</f>
        <v>#REF!</v>
      </c>
    </row>
    <row r="169" customHeight="1" spans="11:12">
      <c r="K169" s="2" t="e">
        <f t="shared" si="2"/>
        <v>#REF!</v>
      </c>
      <c r="L169" s="19" t="e">
        <f>COUNTBLANK(#REF!)+COUNTBLANK(#REF!)+COUNTBLANK(D169)+COUNTBLANK(E169)+COUNTBLANK(F169)</f>
        <v>#REF!</v>
      </c>
    </row>
    <row r="170" customHeight="1" spans="11:12">
      <c r="K170" s="2" t="e">
        <f t="shared" si="2"/>
        <v>#REF!</v>
      </c>
      <c r="L170" s="19" t="e">
        <f>COUNTBLANK(#REF!)+COUNTBLANK(#REF!)+COUNTBLANK(D170)+COUNTBLANK(E170)+COUNTBLANK(F170)</f>
        <v>#REF!</v>
      </c>
    </row>
    <row r="171" customHeight="1" spans="11:12">
      <c r="K171" s="2" t="e">
        <f t="shared" si="2"/>
        <v>#REF!</v>
      </c>
      <c r="L171" s="19" t="e">
        <f>COUNTBLANK(#REF!)+COUNTBLANK(#REF!)+COUNTBLANK(D171)+COUNTBLANK(E171)+COUNTBLANK(F171)</f>
        <v>#REF!</v>
      </c>
    </row>
    <row r="172" customHeight="1" spans="11:12">
      <c r="K172" s="2" t="e">
        <f t="shared" si="2"/>
        <v>#REF!</v>
      </c>
      <c r="L172" s="19" t="e">
        <f>COUNTBLANK(#REF!)+COUNTBLANK(#REF!)+COUNTBLANK(D172)+COUNTBLANK(E172)+COUNTBLANK(F172)</f>
        <v>#REF!</v>
      </c>
    </row>
    <row r="173" customHeight="1" spans="11:12">
      <c r="K173" s="2" t="e">
        <f t="shared" si="2"/>
        <v>#REF!</v>
      </c>
      <c r="L173" s="19" t="e">
        <f>COUNTBLANK(#REF!)+COUNTBLANK(#REF!)+COUNTBLANK(D173)+COUNTBLANK(E173)+COUNTBLANK(F173)</f>
        <v>#REF!</v>
      </c>
    </row>
    <row r="174" customHeight="1" spans="11:12">
      <c r="K174" s="2" t="e">
        <f t="shared" si="2"/>
        <v>#REF!</v>
      </c>
      <c r="L174" s="19" t="e">
        <f>COUNTBLANK(#REF!)+COUNTBLANK(#REF!)+COUNTBLANK(D174)+COUNTBLANK(E174)+COUNTBLANK(F174)</f>
        <v>#REF!</v>
      </c>
    </row>
    <row r="175" customHeight="1" spans="11:12">
      <c r="K175" s="2" t="e">
        <f t="shared" si="2"/>
        <v>#REF!</v>
      </c>
      <c r="L175" s="19" t="e">
        <f>COUNTBLANK(#REF!)+COUNTBLANK(#REF!)+COUNTBLANK(D175)+COUNTBLANK(E175)+COUNTBLANK(F175)</f>
        <v>#REF!</v>
      </c>
    </row>
    <row r="176" customHeight="1" spans="11:12">
      <c r="K176" s="2" t="e">
        <f t="shared" si="2"/>
        <v>#REF!</v>
      </c>
      <c r="L176" s="19" t="e">
        <f>COUNTBLANK(#REF!)+COUNTBLANK(#REF!)+COUNTBLANK(D176)+COUNTBLANK(E176)+COUNTBLANK(F176)</f>
        <v>#REF!</v>
      </c>
    </row>
    <row r="177" customHeight="1" spans="11:12">
      <c r="K177" s="2" t="e">
        <f t="shared" si="2"/>
        <v>#REF!</v>
      </c>
      <c r="L177" s="19" t="e">
        <f>COUNTBLANK(#REF!)+COUNTBLANK(#REF!)+COUNTBLANK(D177)+COUNTBLANK(E177)+COUNTBLANK(F177)</f>
        <v>#REF!</v>
      </c>
    </row>
    <row r="178" customHeight="1" spans="11:12">
      <c r="K178" s="2" t="e">
        <f t="shared" si="2"/>
        <v>#REF!</v>
      </c>
      <c r="L178" s="19" t="e">
        <f>COUNTBLANK(#REF!)+COUNTBLANK(#REF!)+COUNTBLANK(D178)+COUNTBLANK(E178)+COUNTBLANK(F178)</f>
        <v>#REF!</v>
      </c>
    </row>
    <row r="179" customHeight="1" spans="11:12">
      <c r="K179" s="2" t="e">
        <f t="shared" si="2"/>
        <v>#REF!</v>
      </c>
      <c r="L179" s="19" t="e">
        <f>COUNTBLANK(#REF!)+COUNTBLANK(#REF!)+COUNTBLANK(D179)+COUNTBLANK(E179)+COUNTBLANK(F179)</f>
        <v>#REF!</v>
      </c>
    </row>
    <row r="180" customHeight="1" spans="11:12">
      <c r="K180" s="2" t="e">
        <f t="shared" si="2"/>
        <v>#REF!</v>
      </c>
      <c r="L180" s="19" t="e">
        <f>COUNTBLANK(#REF!)+COUNTBLANK(#REF!)+COUNTBLANK(D180)+COUNTBLANK(E180)+COUNTBLANK(F180)</f>
        <v>#REF!</v>
      </c>
    </row>
    <row r="181" customHeight="1" spans="11:12">
      <c r="K181" s="2" t="e">
        <f t="shared" si="2"/>
        <v>#REF!</v>
      </c>
      <c r="L181" s="19" t="e">
        <f>COUNTBLANK(#REF!)+COUNTBLANK(#REF!)+COUNTBLANK(D181)+COUNTBLANK(E181)+COUNTBLANK(F181)</f>
        <v>#REF!</v>
      </c>
    </row>
    <row r="182" customHeight="1" spans="11:12">
      <c r="K182" s="2" t="e">
        <f t="shared" si="2"/>
        <v>#REF!</v>
      </c>
      <c r="L182" s="19" t="e">
        <f>COUNTBLANK(#REF!)+COUNTBLANK(#REF!)+COUNTBLANK(D182)+COUNTBLANK(E182)+COUNTBLANK(F182)</f>
        <v>#REF!</v>
      </c>
    </row>
    <row r="183" customHeight="1" spans="11:12">
      <c r="K183" s="2" t="e">
        <f t="shared" si="2"/>
        <v>#REF!</v>
      </c>
      <c r="L183" s="19" t="e">
        <f>COUNTBLANK(#REF!)+COUNTBLANK(#REF!)+COUNTBLANK(D183)+COUNTBLANK(E183)+COUNTBLANK(F183)</f>
        <v>#REF!</v>
      </c>
    </row>
    <row r="184" customHeight="1" spans="11:12">
      <c r="K184" s="2" t="e">
        <f t="shared" si="2"/>
        <v>#REF!</v>
      </c>
      <c r="L184" s="19" t="e">
        <f>COUNTBLANK(#REF!)+COUNTBLANK(#REF!)+COUNTBLANK(D184)+COUNTBLANK(E184)+COUNTBLANK(F184)</f>
        <v>#REF!</v>
      </c>
    </row>
    <row r="185" customHeight="1" spans="11:12">
      <c r="K185" s="2" t="e">
        <f t="shared" si="2"/>
        <v>#REF!</v>
      </c>
      <c r="L185" s="19" t="e">
        <f>COUNTBLANK(#REF!)+COUNTBLANK(#REF!)+COUNTBLANK(D185)+COUNTBLANK(E185)+COUNTBLANK(F185)</f>
        <v>#REF!</v>
      </c>
    </row>
    <row r="186" customHeight="1" spans="11:12">
      <c r="K186" s="2" t="e">
        <f t="shared" si="2"/>
        <v>#REF!</v>
      </c>
      <c r="L186" s="19" t="e">
        <f>COUNTBLANK(#REF!)+COUNTBLANK(#REF!)+COUNTBLANK(D186)+COUNTBLANK(E186)+COUNTBLANK(F186)</f>
        <v>#REF!</v>
      </c>
    </row>
    <row r="187" customHeight="1" spans="11:12">
      <c r="K187" s="2" t="e">
        <f t="shared" si="2"/>
        <v>#REF!</v>
      </c>
      <c r="L187" s="19" t="e">
        <f>COUNTBLANK(#REF!)+COUNTBLANK(#REF!)+COUNTBLANK(D187)+COUNTBLANK(E187)+COUNTBLANK(F187)</f>
        <v>#REF!</v>
      </c>
    </row>
    <row r="188" customHeight="1" spans="11:12">
      <c r="K188" s="2" t="e">
        <f t="shared" si="2"/>
        <v>#REF!</v>
      </c>
      <c r="L188" s="19" t="e">
        <f>COUNTBLANK(#REF!)+COUNTBLANK(#REF!)+COUNTBLANK(D188)+COUNTBLANK(E188)+COUNTBLANK(F188)</f>
        <v>#REF!</v>
      </c>
    </row>
    <row r="189" customHeight="1" spans="11:12">
      <c r="K189" s="2" t="e">
        <f t="shared" si="2"/>
        <v>#REF!</v>
      </c>
      <c r="L189" s="19" t="e">
        <f>COUNTBLANK(#REF!)+COUNTBLANK(#REF!)+COUNTBLANK(D189)+COUNTBLANK(E189)+COUNTBLANK(F189)</f>
        <v>#REF!</v>
      </c>
    </row>
    <row r="190" customHeight="1" spans="11:12">
      <c r="K190" s="2" t="e">
        <f t="shared" si="2"/>
        <v>#REF!</v>
      </c>
      <c r="L190" s="19" t="e">
        <f>COUNTBLANK(#REF!)+COUNTBLANK(#REF!)+COUNTBLANK(D190)+COUNTBLANK(E190)+COUNTBLANK(F190)</f>
        <v>#REF!</v>
      </c>
    </row>
    <row r="191" customHeight="1" spans="11:12">
      <c r="K191" s="2" t="e">
        <f t="shared" si="2"/>
        <v>#REF!</v>
      </c>
      <c r="L191" s="19" t="e">
        <f>COUNTBLANK(#REF!)+COUNTBLANK(#REF!)+COUNTBLANK(D191)+COUNTBLANK(E191)+COUNTBLANK(F191)</f>
        <v>#REF!</v>
      </c>
    </row>
    <row r="192" customHeight="1" spans="11:12">
      <c r="K192" s="2" t="e">
        <f t="shared" si="2"/>
        <v>#REF!</v>
      </c>
      <c r="L192" s="19" t="e">
        <f>COUNTBLANK(#REF!)+COUNTBLANK(#REF!)+COUNTBLANK(D192)+COUNTBLANK(E192)+COUNTBLANK(F192)</f>
        <v>#REF!</v>
      </c>
    </row>
    <row r="193" customHeight="1" spans="11:12">
      <c r="K193" s="2" t="e">
        <f t="shared" si="2"/>
        <v>#REF!</v>
      </c>
      <c r="L193" s="19" t="e">
        <f>COUNTBLANK(#REF!)+COUNTBLANK(#REF!)+COUNTBLANK(D193)+COUNTBLANK(E193)+COUNTBLANK(F193)</f>
        <v>#REF!</v>
      </c>
    </row>
    <row r="194" customHeight="1" spans="11:12">
      <c r="K194" s="2" t="e">
        <f t="shared" si="2"/>
        <v>#REF!</v>
      </c>
      <c r="L194" s="19" t="e">
        <f>COUNTBLANK(#REF!)+COUNTBLANK(#REF!)+COUNTBLANK(D194)+COUNTBLANK(E194)+COUNTBLANK(F194)</f>
        <v>#REF!</v>
      </c>
    </row>
    <row r="195" customHeight="1" spans="11:12">
      <c r="K195" s="2" t="e">
        <f t="shared" si="2"/>
        <v>#REF!</v>
      </c>
      <c r="L195" s="19" t="e">
        <f>COUNTBLANK(#REF!)+COUNTBLANK(#REF!)+COUNTBLANK(D195)+COUNTBLANK(E195)+COUNTBLANK(F195)</f>
        <v>#REF!</v>
      </c>
    </row>
    <row r="196" customHeight="1" spans="11:12">
      <c r="K196" s="2" t="e">
        <f t="shared" si="2"/>
        <v>#REF!</v>
      </c>
      <c r="L196" s="19" t="e">
        <f>COUNTBLANK(#REF!)+COUNTBLANK(#REF!)+COUNTBLANK(D196)+COUNTBLANK(E196)+COUNTBLANK(F196)</f>
        <v>#REF!</v>
      </c>
    </row>
    <row r="197" customHeight="1" spans="11:12">
      <c r="K197" s="2" t="e">
        <f t="shared" si="2"/>
        <v>#REF!</v>
      </c>
      <c r="L197" s="19" t="e">
        <f>COUNTBLANK(#REF!)+COUNTBLANK(#REF!)+COUNTBLANK(D197)+COUNTBLANK(E197)+COUNTBLANK(F197)</f>
        <v>#REF!</v>
      </c>
    </row>
    <row r="198" customHeight="1" spans="11:12">
      <c r="K198" s="2" t="e">
        <f t="shared" si="2"/>
        <v>#REF!</v>
      </c>
      <c r="L198" s="19" t="e">
        <f>COUNTBLANK(#REF!)+COUNTBLANK(#REF!)+COUNTBLANK(D198)+COUNTBLANK(E198)+COUNTBLANK(F198)</f>
        <v>#REF!</v>
      </c>
    </row>
    <row r="199" customHeight="1" spans="11:12">
      <c r="K199" s="2" t="e">
        <f t="shared" si="2"/>
        <v>#REF!</v>
      </c>
      <c r="L199" s="19" t="e">
        <f>COUNTBLANK(#REF!)+COUNTBLANK(#REF!)+COUNTBLANK(D199)+COUNTBLANK(E199)+COUNTBLANK(F199)</f>
        <v>#REF!</v>
      </c>
    </row>
    <row r="200" customHeight="1" spans="11:12">
      <c r="K200" s="2" t="e">
        <f t="shared" ref="K200:K263" si="3">_xlfn.IFS(L200=0,"",L200=1,"此行有一个（类别、凭证编号、年份、月份、完成投资额）为空项，请核实补填",L200=2,"此行有两个（类别、凭证编号、年份、月份、完成投资额）为空项，请核实补填",L200=3,"此行有三个（类别、凭证编号、年份、月份、完成投资额）为空项，请核实补填",L200=4,"此行有四个（类别、凭证编号、年份、月份、完成投资额）为空项，请核实补填",L200=5,"")</f>
        <v>#REF!</v>
      </c>
      <c r="L200" s="19" t="e">
        <f>COUNTBLANK(#REF!)+COUNTBLANK(#REF!)+COUNTBLANK(D200)+COUNTBLANK(E200)+COUNTBLANK(F200)</f>
        <v>#REF!</v>
      </c>
    </row>
    <row r="201" customHeight="1" spans="11:12">
      <c r="K201" s="2" t="e">
        <f t="shared" si="3"/>
        <v>#REF!</v>
      </c>
      <c r="L201" s="19" t="e">
        <f>COUNTBLANK(#REF!)+COUNTBLANK(#REF!)+COUNTBLANK(D201)+COUNTBLANK(E201)+COUNTBLANK(F201)</f>
        <v>#REF!</v>
      </c>
    </row>
    <row r="202" customHeight="1" spans="11:12">
      <c r="K202" s="2" t="e">
        <f t="shared" si="3"/>
        <v>#REF!</v>
      </c>
      <c r="L202" s="19" t="e">
        <f>COUNTBLANK(#REF!)+COUNTBLANK(#REF!)+COUNTBLANK(D202)+COUNTBLANK(E202)+COUNTBLANK(F202)</f>
        <v>#REF!</v>
      </c>
    </row>
    <row r="203" customHeight="1" spans="11:12">
      <c r="K203" s="2" t="e">
        <f t="shared" si="3"/>
        <v>#REF!</v>
      </c>
      <c r="L203" s="19" t="e">
        <f>COUNTBLANK(#REF!)+COUNTBLANK(#REF!)+COUNTBLANK(D203)+COUNTBLANK(E203)+COUNTBLANK(F203)</f>
        <v>#REF!</v>
      </c>
    </row>
    <row r="204" customHeight="1" spans="11:12">
      <c r="K204" s="2" t="e">
        <f t="shared" si="3"/>
        <v>#REF!</v>
      </c>
      <c r="L204" s="19" t="e">
        <f>COUNTBLANK(#REF!)+COUNTBLANK(#REF!)+COUNTBLANK(D204)+COUNTBLANK(E204)+COUNTBLANK(F204)</f>
        <v>#REF!</v>
      </c>
    </row>
    <row r="205" customHeight="1" spans="11:12">
      <c r="K205" s="2" t="e">
        <f t="shared" si="3"/>
        <v>#REF!</v>
      </c>
      <c r="L205" s="19" t="e">
        <f>COUNTBLANK(#REF!)+COUNTBLANK(#REF!)+COUNTBLANK(D205)+COUNTBLANK(E205)+COUNTBLANK(F205)</f>
        <v>#REF!</v>
      </c>
    </row>
    <row r="206" customHeight="1" spans="11:12">
      <c r="K206" s="2" t="e">
        <f t="shared" si="3"/>
        <v>#REF!</v>
      </c>
      <c r="L206" s="19" t="e">
        <f>COUNTBLANK(#REF!)+COUNTBLANK(#REF!)+COUNTBLANK(D206)+COUNTBLANK(E206)+COUNTBLANK(F206)</f>
        <v>#REF!</v>
      </c>
    </row>
    <row r="207" customHeight="1" spans="11:12">
      <c r="K207" s="2" t="e">
        <f t="shared" si="3"/>
        <v>#REF!</v>
      </c>
      <c r="L207" s="19" t="e">
        <f>COUNTBLANK(#REF!)+COUNTBLANK(#REF!)+COUNTBLANK(D207)+COUNTBLANK(E207)+COUNTBLANK(F207)</f>
        <v>#REF!</v>
      </c>
    </row>
    <row r="208" customHeight="1" spans="11:12">
      <c r="K208" s="2" t="e">
        <f t="shared" si="3"/>
        <v>#REF!</v>
      </c>
      <c r="L208" s="19" t="e">
        <f>COUNTBLANK(#REF!)+COUNTBLANK(#REF!)+COUNTBLANK(D208)+COUNTBLANK(E208)+COUNTBLANK(F208)</f>
        <v>#REF!</v>
      </c>
    </row>
    <row r="209" customHeight="1" spans="11:12">
      <c r="K209" s="2" t="e">
        <f t="shared" si="3"/>
        <v>#REF!</v>
      </c>
      <c r="L209" s="19" t="e">
        <f>COUNTBLANK(#REF!)+COUNTBLANK(#REF!)+COUNTBLANK(D209)+COUNTBLANK(E209)+COUNTBLANK(F209)</f>
        <v>#REF!</v>
      </c>
    </row>
    <row r="210" customHeight="1" spans="11:12">
      <c r="K210" s="2" t="e">
        <f t="shared" si="3"/>
        <v>#REF!</v>
      </c>
      <c r="L210" s="19" t="e">
        <f>COUNTBLANK(#REF!)+COUNTBLANK(#REF!)+COUNTBLANK(D210)+COUNTBLANK(E210)+COUNTBLANK(F210)</f>
        <v>#REF!</v>
      </c>
    </row>
    <row r="211" customHeight="1" spans="11:12">
      <c r="K211" s="2" t="e">
        <f t="shared" si="3"/>
        <v>#REF!</v>
      </c>
      <c r="L211" s="19" t="e">
        <f>COUNTBLANK(#REF!)+COUNTBLANK(#REF!)+COUNTBLANK(D211)+COUNTBLANK(E211)+COUNTBLANK(F211)</f>
        <v>#REF!</v>
      </c>
    </row>
    <row r="212" customHeight="1" spans="11:12">
      <c r="K212" s="2" t="e">
        <f t="shared" si="3"/>
        <v>#REF!</v>
      </c>
      <c r="L212" s="19" t="e">
        <f>COUNTBLANK(#REF!)+COUNTBLANK(#REF!)+COUNTBLANK(D212)+COUNTBLANK(E212)+COUNTBLANK(F212)</f>
        <v>#REF!</v>
      </c>
    </row>
    <row r="213" customHeight="1" spans="11:12">
      <c r="K213" s="2" t="e">
        <f t="shared" si="3"/>
        <v>#REF!</v>
      </c>
      <c r="L213" s="19" t="e">
        <f>COUNTBLANK(#REF!)+COUNTBLANK(#REF!)+COUNTBLANK(D213)+COUNTBLANK(E213)+COUNTBLANK(F213)</f>
        <v>#REF!</v>
      </c>
    </row>
    <row r="214" customHeight="1" spans="11:12">
      <c r="K214" s="2" t="e">
        <f t="shared" si="3"/>
        <v>#REF!</v>
      </c>
      <c r="L214" s="19" t="e">
        <f>COUNTBLANK(#REF!)+COUNTBLANK(#REF!)+COUNTBLANK(D214)+COUNTBLANK(E214)+COUNTBLANK(F214)</f>
        <v>#REF!</v>
      </c>
    </row>
    <row r="215" customHeight="1" spans="11:12">
      <c r="K215" s="2" t="e">
        <f t="shared" si="3"/>
        <v>#REF!</v>
      </c>
      <c r="L215" s="19" t="e">
        <f>COUNTBLANK(#REF!)+COUNTBLANK(#REF!)+COUNTBLANK(D215)+COUNTBLANK(E215)+COUNTBLANK(F215)</f>
        <v>#REF!</v>
      </c>
    </row>
    <row r="216" customHeight="1" spans="11:12">
      <c r="K216" s="2" t="e">
        <f t="shared" si="3"/>
        <v>#REF!</v>
      </c>
      <c r="L216" s="19" t="e">
        <f>COUNTBLANK(#REF!)+COUNTBLANK(#REF!)+COUNTBLANK(D216)+COUNTBLANK(E216)+COUNTBLANK(F216)</f>
        <v>#REF!</v>
      </c>
    </row>
    <row r="217" customHeight="1" spans="11:12">
      <c r="K217" s="2" t="e">
        <f t="shared" si="3"/>
        <v>#REF!</v>
      </c>
      <c r="L217" s="19" t="e">
        <f>COUNTBLANK(#REF!)+COUNTBLANK(#REF!)+COUNTBLANK(D217)+COUNTBLANK(E217)+COUNTBLANK(F217)</f>
        <v>#REF!</v>
      </c>
    </row>
    <row r="218" customHeight="1" spans="11:12">
      <c r="K218" s="2" t="e">
        <f t="shared" si="3"/>
        <v>#REF!</v>
      </c>
      <c r="L218" s="19" t="e">
        <f>COUNTBLANK(#REF!)+COUNTBLANK(#REF!)+COUNTBLANK(D218)+COUNTBLANK(E218)+COUNTBLANK(F218)</f>
        <v>#REF!</v>
      </c>
    </row>
    <row r="219" customHeight="1" spans="11:12">
      <c r="K219" s="2" t="e">
        <f t="shared" si="3"/>
        <v>#REF!</v>
      </c>
      <c r="L219" s="19" t="e">
        <f>COUNTBLANK(#REF!)+COUNTBLANK(#REF!)+COUNTBLANK(D219)+COUNTBLANK(E219)+COUNTBLANK(F219)</f>
        <v>#REF!</v>
      </c>
    </row>
    <row r="220" customHeight="1" spans="11:12">
      <c r="K220" s="2" t="e">
        <f t="shared" si="3"/>
        <v>#REF!</v>
      </c>
      <c r="L220" s="19" t="e">
        <f>COUNTBLANK(#REF!)+COUNTBLANK(#REF!)+COUNTBLANK(D220)+COUNTBLANK(E220)+COUNTBLANK(F220)</f>
        <v>#REF!</v>
      </c>
    </row>
    <row r="221" customHeight="1" spans="11:12">
      <c r="K221" s="2" t="e">
        <f t="shared" si="3"/>
        <v>#REF!</v>
      </c>
      <c r="L221" s="19" t="e">
        <f>COUNTBLANK(#REF!)+COUNTBLANK(#REF!)+COUNTBLANK(D221)+COUNTBLANK(E221)+COUNTBLANK(F221)</f>
        <v>#REF!</v>
      </c>
    </row>
    <row r="222" customHeight="1" spans="11:12">
      <c r="K222" s="2" t="e">
        <f t="shared" si="3"/>
        <v>#REF!</v>
      </c>
      <c r="L222" s="19" t="e">
        <f>COUNTBLANK(#REF!)+COUNTBLANK(#REF!)+COUNTBLANK(D222)+COUNTBLANK(E222)+COUNTBLANK(F222)</f>
        <v>#REF!</v>
      </c>
    </row>
    <row r="223" customHeight="1" spans="11:12">
      <c r="K223" s="2" t="e">
        <f t="shared" si="3"/>
        <v>#REF!</v>
      </c>
      <c r="L223" s="19" t="e">
        <f>COUNTBLANK(#REF!)+COUNTBLANK(#REF!)+COUNTBLANK(D223)+COUNTBLANK(E223)+COUNTBLANK(F223)</f>
        <v>#REF!</v>
      </c>
    </row>
    <row r="224" customHeight="1" spans="11:12">
      <c r="K224" s="2" t="e">
        <f t="shared" si="3"/>
        <v>#REF!</v>
      </c>
      <c r="L224" s="19" t="e">
        <f>COUNTBLANK(#REF!)+COUNTBLANK(#REF!)+COUNTBLANK(D224)+COUNTBLANK(E224)+COUNTBLANK(F224)</f>
        <v>#REF!</v>
      </c>
    </row>
    <row r="225" customHeight="1" spans="11:12">
      <c r="K225" s="2" t="e">
        <f t="shared" si="3"/>
        <v>#REF!</v>
      </c>
      <c r="L225" s="19" t="e">
        <f>COUNTBLANK(#REF!)+COUNTBLANK(#REF!)+COUNTBLANK(D225)+COUNTBLANK(E225)+COUNTBLANK(F225)</f>
        <v>#REF!</v>
      </c>
    </row>
    <row r="226" customHeight="1" spans="11:12">
      <c r="K226" s="2" t="e">
        <f t="shared" si="3"/>
        <v>#REF!</v>
      </c>
      <c r="L226" s="19" t="e">
        <f>COUNTBLANK(#REF!)+COUNTBLANK(#REF!)+COUNTBLANK(D226)+COUNTBLANK(E226)+COUNTBLANK(F226)</f>
        <v>#REF!</v>
      </c>
    </row>
    <row r="227" customHeight="1" spans="11:12">
      <c r="K227" s="2" t="e">
        <f t="shared" si="3"/>
        <v>#REF!</v>
      </c>
      <c r="L227" s="19" t="e">
        <f>COUNTBLANK(#REF!)+COUNTBLANK(#REF!)+COUNTBLANK(D227)+COUNTBLANK(E227)+COUNTBLANK(F227)</f>
        <v>#REF!</v>
      </c>
    </row>
    <row r="228" customHeight="1" spans="11:12">
      <c r="K228" s="2" t="e">
        <f t="shared" si="3"/>
        <v>#REF!</v>
      </c>
      <c r="L228" s="19" t="e">
        <f>COUNTBLANK(#REF!)+COUNTBLANK(#REF!)+COUNTBLANK(D228)+COUNTBLANK(E228)+COUNTBLANK(F228)</f>
        <v>#REF!</v>
      </c>
    </row>
    <row r="229" customHeight="1" spans="11:12">
      <c r="K229" s="2" t="e">
        <f t="shared" si="3"/>
        <v>#REF!</v>
      </c>
      <c r="L229" s="19" t="e">
        <f>COUNTBLANK(#REF!)+COUNTBLANK(#REF!)+COUNTBLANK(D229)+COUNTBLANK(E229)+COUNTBLANK(F229)</f>
        <v>#REF!</v>
      </c>
    </row>
    <row r="230" customHeight="1" spans="11:12">
      <c r="K230" s="2" t="e">
        <f t="shared" si="3"/>
        <v>#REF!</v>
      </c>
      <c r="L230" s="19" t="e">
        <f>COUNTBLANK(#REF!)+COUNTBLANK(#REF!)+COUNTBLANK(D230)+COUNTBLANK(E230)+COUNTBLANK(F230)</f>
        <v>#REF!</v>
      </c>
    </row>
    <row r="231" customHeight="1" spans="11:12">
      <c r="K231" s="2" t="e">
        <f t="shared" si="3"/>
        <v>#REF!</v>
      </c>
      <c r="L231" s="19" t="e">
        <f>COUNTBLANK(#REF!)+COUNTBLANK(#REF!)+COUNTBLANK(D231)+COUNTBLANK(E231)+COUNTBLANK(F231)</f>
        <v>#REF!</v>
      </c>
    </row>
    <row r="232" customHeight="1" spans="11:12">
      <c r="K232" s="2" t="e">
        <f t="shared" si="3"/>
        <v>#REF!</v>
      </c>
      <c r="L232" s="19" t="e">
        <f>COUNTBLANK(#REF!)+COUNTBLANK(#REF!)+COUNTBLANK(D232)+COUNTBLANK(E232)+COUNTBLANK(F232)</f>
        <v>#REF!</v>
      </c>
    </row>
    <row r="233" customHeight="1" spans="11:12">
      <c r="K233" s="2" t="e">
        <f t="shared" si="3"/>
        <v>#REF!</v>
      </c>
      <c r="L233" s="19" t="e">
        <f>COUNTBLANK(#REF!)+COUNTBLANK(#REF!)+COUNTBLANK(D233)+COUNTBLANK(E233)+COUNTBLANK(F233)</f>
        <v>#REF!</v>
      </c>
    </row>
    <row r="234" customHeight="1" spans="11:12">
      <c r="K234" s="2" t="e">
        <f t="shared" si="3"/>
        <v>#REF!</v>
      </c>
      <c r="L234" s="19" t="e">
        <f>COUNTBLANK(#REF!)+COUNTBLANK(#REF!)+COUNTBLANK(D234)+COUNTBLANK(E234)+COUNTBLANK(F234)</f>
        <v>#REF!</v>
      </c>
    </row>
    <row r="235" customHeight="1" spans="11:12">
      <c r="K235" s="2" t="e">
        <f t="shared" si="3"/>
        <v>#REF!</v>
      </c>
      <c r="L235" s="19" t="e">
        <f>COUNTBLANK(#REF!)+COUNTBLANK(#REF!)+COUNTBLANK(D235)+COUNTBLANK(E235)+COUNTBLANK(F235)</f>
        <v>#REF!</v>
      </c>
    </row>
    <row r="236" customHeight="1" spans="11:12">
      <c r="K236" s="2" t="e">
        <f t="shared" si="3"/>
        <v>#REF!</v>
      </c>
      <c r="L236" s="19" t="e">
        <f>COUNTBLANK(#REF!)+COUNTBLANK(#REF!)+COUNTBLANK(D236)+COUNTBLANK(E236)+COUNTBLANK(F236)</f>
        <v>#REF!</v>
      </c>
    </row>
    <row r="237" customHeight="1" spans="11:12">
      <c r="K237" s="2" t="e">
        <f t="shared" si="3"/>
        <v>#REF!</v>
      </c>
      <c r="L237" s="19" t="e">
        <f>COUNTBLANK(#REF!)+COUNTBLANK(#REF!)+COUNTBLANK(D237)+COUNTBLANK(E237)+COUNTBLANK(F237)</f>
        <v>#REF!</v>
      </c>
    </row>
    <row r="238" customHeight="1" spans="11:12">
      <c r="K238" s="2" t="e">
        <f t="shared" si="3"/>
        <v>#REF!</v>
      </c>
      <c r="L238" s="19" t="e">
        <f>COUNTBLANK(#REF!)+COUNTBLANK(#REF!)+COUNTBLANK(D238)+COUNTBLANK(E238)+COUNTBLANK(F238)</f>
        <v>#REF!</v>
      </c>
    </row>
    <row r="239" customHeight="1" spans="11:12">
      <c r="K239" s="2" t="e">
        <f t="shared" si="3"/>
        <v>#REF!</v>
      </c>
      <c r="L239" s="19" t="e">
        <f>COUNTBLANK(#REF!)+COUNTBLANK(#REF!)+COUNTBLANK(D239)+COUNTBLANK(E239)+COUNTBLANK(F239)</f>
        <v>#REF!</v>
      </c>
    </row>
    <row r="240" customHeight="1" spans="11:12">
      <c r="K240" s="2" t="e">
        <f t="shared" si="3"/>
        <v>#REF!</v>
      </c>
      <c r="L240" s="19" t="e">
        <f>COUNTBLANK(#REF!)+COUNTBLANK(#REF!)+COUNTBLANK(D240)+COUNTBLANK(E240)+COUNTBLANK(F240)</f>
        <v>#REF!</v>
      </c>
    </row>
    <row r="241" customHeight="1" spans="11:12">
      <c r="K241" s="2" t="e">
        <f t="shared" si="3"/>
        <v>#REF!</v>
      </c>
      <c r="L241" s="19" t="e">
        <f>COUNTBLANK(#REF!)+COUNTBLANK(#REF!)+COUNTBLANK(D241)+COUNTBLANK(E241)+COUNTBLANK(F241)</f>
        <v>#REF!</v>
      </c>
    </row>
    <row r="242" customHeight="1" spans="11:12">
      <c r="K242" s="2" t="e">
        <f t="shared" si="3"/>
        <v>#REF!</v>
      </c>
      <c r="L242" s="19" t="e">
        <f>COUNTBLANK(#REF!)+COUNTBLANK(#REF!)+COUNTBLANK(D242)+COUNTBLANK(E242)+COUNTBLANK(F242)</f>
        <v>#REF!</v>
      </c>
    </row>
    <row r="243" customHeight="1" spans="11:12">
      <c r="K243" s="2" t="e">
        <f t="shared" si="3"/>
        <v>#REF!</v>
      </c>
      <c r="L243" s="19" t="e">
        <f>COUNTBLANK(#REF!)+COUNTBLANK(#REF!)+COUNTBLANK(D243)+COUNTBLANK(E243)+COUNTBLANK(F243)</f>
        <v>#REF!</v>
      </c>
    </row>
    <row r="244" customHeight="1" spans="11:12">
      <c r="K244" s="2" t="e">
        <f t="shared" si="3"/>
        <v>#REF!</v>
      </c>
      <c r="L244" s="19" t="e">
        <f>COUNTBLANK(#REF!)+COUNTBLANK(#REF!)+COUNTBLANK(D244)+COUNTBLANK(E244)+COUNTBLANK(F244)</f>
        <v>#REF!</v>
      </c>
    </row>
    <row r="245" customHeight="1" spans="11:12">
      <c r="K245" s="2" t="e">
        <f t="shared" si="3"/>
        <v>#REF!</v>
      </c>
      <c r="L245" s="19" t="e">
        <f>COUNTBLANK(#REF!)+COUNTBLANK(#REF!)+COUNTBLANK(D245)+COUNTBLANK(E245)+COUNTBLANK(F245)</f>
        <v>#REF!</v>
      </c>
    </row>
    <row r="246" customHeight="1" spans="11:12">
      <c r="K246" s="2" t="e">
        <f t="shared" si="3"/>
        <v>#REF!</v>
      </c>
      <c r="L246" s="19" t="e">
        <f>COUNTBLANK(#REF!)+COUNTBLANK(#REF!)+COUNTBLANK(D246)+COUNTBLANK(E246)+COUNTBLANK(F246)</f>
        <v>#REF!</v>
      </c>
    </row>
    <row r="247" customHeight="1" spans="11:12">
      <c r="K247" s="2" t="e">
        <f t="shared" si="3"/>
        <v>#REF!</v>
      </c>
      <c r="L247" s="19" t="e">
        <f>COUNTBLANK(#REF!)+COUNTBLANK(#REF!)+COUNTBLANK(D247)+COUNTBLANK(E247)+COUNTBLANK(F247)</f>
        <v>#REF!</v>
      </c>
    </row>
    <row r="248" customHeight="1" spans="11:12">
      <c r="K248" s="2" t="e">
        <f t="shared" si="3"/>
        <v>#REF!</v>
      </c>
      <c r="L248" s="19" t="e">
        <f>COUNTBLANK(#REF!)+COUNTBLANK(#REF!)+COUNTBLANK(D248)+COUNTBLANK(E248)+COUNTBLANK(F248)</f>
        <v>#REF!</v>
      </c>
    </row>
    <row r="249" customHeight="1" spans="11:12">
      <c r="K249" s="2" t="e">
        <f t="shared" si="3"/>
        <v>#REF!</v>
      </c>
      <c r="L249" s="19" t="e">
        <f>COUNTBLANK(#REF!)+COUNTBLANK(#REF!)+COUNTBLANK(D249)+COUNTBLANK(E249)+COUNTBLANK(F249)</f>
        <v>#REF!</v>
      </c>
    </row>
    <row r="250" customHeight="1" spans="11:12">
      <c r="K250" s="2" t="e">
        <f t="shared" si="3"/>
        <v>#REF!</v>
      </c>
      <c r="L250" s="19" t="e">
        <f>COUNTBLANK(#REF!)+COUNTBLANK(#REF!)+COUNTBLANK(D250)+COUNTBLANK(E250)+COUNTBLANK(F250)</f>
        <v>#REF!</v>
      </c>
    </row>
    <row r="251" customHeight="1" spans="11:12">
      <c r="K251" s="2" t="e">
        <f t="shared" si="3"/>
        <v>#REF!</v>
      </c>
      <c r="L251" s="19" t="e">
        <f>COUNTBLANK(#REF!)+COUNTBLANK(#REF!)+COUNTBLANK(D251)+COUNTBLANK(E251)+COUNTBLANK(F251)</f>
        <v>#REF!</v>
      </c>
    </row>
    <row r="252" customHeight="1" spans="11:12">
      <c r="K252" s="2" t="e">
        <f t="shared" si="3"/>
        <v>#REF!</v>
      </c>
      <c r="L252" s="19" t="e">
        <f>COUNTBLANK(#REF!)+COUNTBLANK(#REF!)+COUNTBLANK(D252)+COUNTBLANK(E252)+COUNTBLANK(F252)</f>
        <v>#REF!</v>
      </c>
    </row>
    <row r="253" customHeight="1" spans="11:12">
      <c r="K253" s="2" t="e">
        <f t="shared" si="3"/>
        <v>#REF!</v>
      </c>
      <c r="L253" s="19" t="e">
        <f>COUNTBLANK(#REF!)+COUNTBLANK(#REF!)+COUNTBLANK(D253)+COUNTBLANK(E253)+COUNTBLANK(F253)</f>
        <v>#REF!</v>
      </c>
    </row>
    <row r="254" customHeight="1" spans="11:12">
      <c r="K254" s="2" t="e">
        <f t="shared" si="3"/>
        <v>#REF!</v>
      </c>
      <c r="L254" s="19" t="e">
        <f>COUNTBLANK(#REF!)+COUNTBLANK(#REF!)+COUNTBLANK(D254)+COUNTBLANK(E254)+COUNTBLANK(F254)</f>
        <v>#REF!</v>
      </c>
    </row>
    <row r="255" customHeight="1" spans="11:12">
      <c r="K255" s="2" t="e">
        <f t="shared" si="3"/>
        <v>#REF!</v>
      </c>
      <c r="L255" s="19" t="e">
        <f>COUNTBLANK(#REF!)+COUNTBLANK(#REF!)+COUNTBLANK(D255)+COUNTBLANK(E255)+COUNTBLANK(F255)</f>
        <v>#REF!</v>
      </c>
    </row>
    <row r="256" customHeight="1" spans="11:12">
      <c r="K256" s="2" t="e">
        <f t="shared" si="3"/>
        <v>#REF!</v>
      </c>
      <c r="L256" s="19" t="e">
        <f>COUNTBLANK(#REF!)+COUNTBLANK(#REF!)+COUNTBLANK(D256)+COUNTBLANK(E256)+COUNTBLANK(F256)</f>
        <v>#REF!</v>
      </c>
    </row>
    <row r="257" customHeight="1" spans="11:12">
      <c r="K257" s="2" t="e">
        <f t="shared" si="3"/>
        <v>#REF!</v>
      </c>
      <c r="L257" s="19" t="e">
        <f>COUNTBLANK(#REF!)+COUNTBLANK(#REF!)+COUNTBLANK(D257)+COUNTBLANK(E257)+COUNTBLANK(F257)</f>
        <v>#REF!</v>
      </c>
    </row>
    <row r="258" customHeight="1" spans="11:12">
      <c r="K258" s="2" t="e">
        <f t="shared" si="3"/>
        <v>#REF!</v>
      </c>
      <c r="L258" s="19" t="e">
        <f>COUNTBLANK(#REF!)+COUNTBLANK(#REF!)+COUNTBLANK(D258)+COUNTBLANK(E258)+COUNTBLANK(F258)</f>
        <v>#REF!</v>
      </c>
    </row>
    <row r="259" customHeight="1" spans="11:12">
      <c r="K259" s="2" t="e">
        <f t="shared" si="3"/>
        <v>#REF!</v>
      </c>
      <c r="L259" s="19" t="e">
        <f>COUNTBLANK(#REF!)+COUNTBLANK(#REF!)+COUNTBLANK(D259)+COUNTBLANK(E259)+COUNTBLANK(F259)</f>
        <v>#REF!</v>
      </c>
    </row>
    <row r="260" customHeight="1" spans="11:12">
      <c r="K260" s="2" t="e">
        <f t="shared" si="3"/>
        <v>#REF!</v>
      </c>
      <c r="L260" s="19" t="e">
        <f>COUNTBLANK(#REF!)+COUNTBLANK(#REF!)+COUNTBLANK(D260)+COUNTBLANK(E260)+COUNTBLANK(F260)</f>
        <v>#REF!</v>
      </c>
    </row>
    <row r="261" customHeight="1" spans="11:12">
      <c r="K261" s="2" t="e">
        <f t="shared" si="3"/>
        <v>#REF!</v>
      </c>
      <c r="L261" s="19" t="e">
        <f>COUNTBLANK(#REF!)+COUNTBLANK(#REF!)+COUNTBLANK(D261)+COUNTBLANK(E261)+COUNTBLANK(F261)</f>
        <v>#REF!</v>
      </c>
    </row>
    <row r="262" customHeight="1" spans="11:12">
      <c r="K262" s="2" t="e">
        <f t="shared" si="3"/>
        <v>#REF!</v>
      </c>
      <c r="L262" s="19" t="e">
        <f>COUNTBLANK(#REF!)+COUNTBLANK(#REF!)+COUNTBLANK(D262)+COUNTBLANK(E262)+COUNTBLANK(F262)</f>
        <v>#REF!</v>
      </c>
    </row>
    <row r="263" customHeight="1" spans="11:12">
      <c r="K263" s="2" t="e">
        <f t="shared" si="3"/>
        <v>#REF!</v>
      </c>
      <c r="L263" s="19" t="e">
        <f>COUNTBLANK(#REF!)+COUNTBLANK(#REF!)+COUNTBLANK(D263)+COUNTBLANK(E263)+COUNTBLANK(F263)</f>
        <v>#REF!</v>
      </c>
    </row>
    <row r="264" customHeight="1" spans="11:12">
      <c r="K264" s="2" t="e">
        <f t="shared" ref="K264:K327" si="4">_xlfn.IFS(L264=0,"",L264=1,"此行有一个（类别、凭证编号、年份、月份、完成投资额）为空项，请核实补填",L264=2,"此行有两个（类别、凭证编号、年份、月份、完成投资额）为空项，请核实补填",L264=3,"此行有三个（类别、凭证编号、年份、月份、完成投资额）为空项，请核实补填",L264=4,"此行有四个（类别、凭证编号、年份、月份、完成投资额）为空项，请核实补填",L264=5,"")</f>
        <v>#REF!</v>
      </c>
      <c r="L264" s="19" t="e">
        <f>COUNTBLANK(#REF!)+COUNTBLANK(#REF!)+COUNTBLANK(D264)+COUNTBLANK(E264)+COUNTBLANK(F264)</f>
        <v>#REF!</v>
      </c>
    </row>
    <row r="265" customHeight="1" spans="11:12">
      <c r="K265" s="2" t="e">
        <f t="shared" si="4"/>
        <v>#REF!</v>
      </c>
      <c r="L265" s="19" t="e">
        <f>COUNTBLANK(#REF!)+COUNTBLANK(#REF!)+COUNTBLANK(D265)+COUNTBLANK(E265)+COUNTBLANK(F265)</f>
        <v>#REF!</v>
      </c>
    </row>
    <row r="266" customHeight="1" spans="11:12">
      <c r="K266" s="2" t="e">
        <f t="shared" si="4"/>
        <v>#REF!</v>
      </c>
      <c r="L266" s="19" t="e">
        <f>COUNTBLANK(#REF!)+COUNTBLANK(#REF!)+COUNTBLANK(D266)+COUNTBLANK(E266)+COUNTBLANK(F266)</f>
        <v>#REF!</v>
      </c>
    </row>
    <row r="267" customHeight="1" spans="11:12">
      <c r="K267" s="2" t="e">
        <f t="shared" si="4"/>
        <v>#REF!</v>
      </c>
      <c r="L267" s="19" t="e">
        <f>COUNTBLANK(#REF!)+COUNTBLANK(#REF!)+COUNTBLANK(D267)+COUNTBLANK(E267)+COUNTBLANK(F267)</f>
        <v>#REF!</v>
      </c>
    </row>
    <row r="268" customHeight="1" spans="11:12">
      <c r="K268" s="2" t="e">
        <f t="shared" si="4"/>
        <v>#REF!</v>
      </c>
      <c r="L268" s="19" t="e">
        <f>COUNTBLANK(#REF!)+COUNTBLANK(#REF!)+COUNTBLANK(D268)+COUNTBLANK(E268)+COUNTBLANK(F268)</f>
        <v>#REF!</v>
      </c>
    </row>
    <row r="269" customHeight="1" spans="11:12">
      <c r="K269" s="2" t="e">
        <f t="shared" si="4"/>
        <v>#REF!</v>
      </c>
      <c r="L269" s="19" t="e">
        <f>COUNTBLANK(#REF!)+COUNTBLANK(#REF!)+COUNTBLANK(D269)+COUNTBLANK(E269)+COUNTBLANK(F269)</f>
        <v>#REF!</v>
      </c>
    </row>
    <row r="270" customHeight="1" spans="11:12">
      <c r="K270" s="2" t="e">
        <f t="shared" si="4"/>
        <v>#REF!</v>
      </c>
      <c r="L270" s="19" t="e">
        <f>COUNTBLANK(#REF!)+COUNTBLANK(#REF!)+COUNTBLANK(D270)+COUNTBLANK(E270)+COUNTBLANK(F270)</f>
        <v>#REF!</v>
      </c>
    </row>
    <row r="271" customHeight="1" spans="11:12">
      <c r="K271" s="2" t="e">
        <f t="shared" si="4"/>
        <v>#REF!</v>
      </c>
      <c r="L271" s="19" t="e">
        <f>COUNTBLANK(#REF!)+COUNTBLANK(#REF!)+COUNTBLANK(D271)+COUNTBLANK(E271)+COUNTBLANK(F271)</f>
        <v>#REF!</v>
      </c>
    </row>
    <row r="272" customHeight="1" spans="11:12">
      <c r="K272" s="2" t="e">
        <f t="shared" si="4"/>
        <v>#REF!</v>
      </c>
      <c r="L272" s="19" t="e">
        <f>COUNTBLANK(#REF!)+COUNTBLANK(#REF!)+COUNTBLANK(D272)+COUNTBLANK(E272)+COUNTBLANK(F272)</f>
        <v>#REF!</v>
      </c>
    </row>
    <row r="273" customHeight="1" spans="11:12">
      <c r="K273" s="2" t="e">
        <f t="shared" si="4"/>
        <v>#REF!</v>
      </c>
      <c r="L273" s="19" t="e">
        <f>COUNTBLANK(#REF!)+COUNTBLANK(#REF!)+COUNTBLANK(D273)+COUNTBLANK(E273)+COUNTBLANK(F273)</f>
        <v>#REF!</v>
      </c>
    </row>
    <row r="274" customHeight="1" spans="11:12">
      <c r="K274" s="2" t="e">
        <f t="shared" si="4"/>
        <v>#REF!</v>
      </c>
      <c r="L274" s="19" t="e">
        <f>COUNTBLANK(#REF!)+COUNTBLANK(#REF!)+COUNTBLANK(D274)+COUNTBLANK(E274)+COUNTBLANK(F274)</f>
        <v>#REF!</v>
      </c>
    </row>
    <row r="275" customHeight="1" spans="11:12">
      <c r="K275" s="2" t="e">
        <f t="shared" si="4"/>
        <v>#REF!</v>
      </c>
      <c r="L275" s="19" t="e">
        <f>COUNTBLANK(#REF!)+COUNTBLANK(#REF!)+COUNTBLANK(D275)+COUNTBLANK(E275)+COUNTBLANK(F275)</f>
        <v>#REF!</v>
      </c>
    </row>
    <row r="276" customHeight="1" spans="11:12">
      <c r="K276" s="2" t="e">
        <f t="shared" si="4"/>
        <v>#REF!</v>
      </c>
      <c r="L276" s="19" t="e">
        <f>COUNTBLANK(#REF!)+COUNTBLANK(#REF!)+COUNTBLANK(D276)+COUNTBLANK(E276)+COUNTBLANK(F276)</f>
        <v>#REF!</v>
      </c>
    </row>
    <row r="277" customHeight="1" spans="11:12">
      <c r="K277" s="2" t="e">
        <f t="shared" si="4"/>
        <v>#REF!</v>
      </c>
      <c r="L277" s="19" t="e">
        <f>COUNTBLANK(#REF!)+COUNTBLANK(#REF!)+COUNTBLANK(D277)+COUNTBLANK(E277)+COUNTBLANK(F277)</f>
        <v>#REF!</v>
      </c>
    </row>
    <row r="278" customHeight="1" spans="11:12">
      <c r="K278" s="2" t="e">
        <f t="shared" si="4"/>
        <v>#REF!</v>
      </c>
      <c r="L278" s="19" t="e">
        <f>COUNTBLANK(#REF!)+COUNTBLANK(#REF!)+COUNTBLANK(D278)+COUNTBLANK(E278)+COUNTBLANK(F278)</f>
        <v>#REF!</v>
      </c>
    </row>
    <row r="279" customHeight="1" spans="11:12">
      <c r="K279" s="2" t="e">
        <f t="shared" si="4"/>
        <v>#REF!</v>
      </c>
      <c r="L279" s="19" t="e">
        <f>COUNTBLANK(#REF!)+COUNTBLANK(#REF!)+COUNTBLANK(D279)+COUNTBLANK(E279)+COUNTBLANK(F279)</f>
        <v>#REF!</v>
      </c>
    </row>
    <row r="280" customHeight="1" spans="11:12">
      <c r="K280" s="2" t="e">
        <f t="shared" si="4"/>
        <v>#REF!</v>
      </c>
      <c r="L280" s="19" t="e">
        <f>COUNTBLANK(#REF!)+COUNTBLANK(#REF!)+COUNTBLANK(D280)+COUNTBLANK(E280)+COUNTBLANK(F280)</f>
        <v>#REF!</v>
      </c>
    </row>
    <row r="281" customHeight="1" spans="11:12">
      <c r="K281" s="2" t="e">
        <f t="shared" si="4"/>
        <v>#REF!</v>
      </c>
      <c r="L281" s="19" t="e">
        <f>COUNTBLANK(#REF!)+COUNTBLANK(#REF!)+COUNTBLANK(D281)+COUNTBLANK(E281)+COUNTBLANK(F281)</f>
        <v>#REF!</v>
      </c>
    </row>
    <row r="282" customHeight="1" spans="11:12">
      <c r="K282" s="2" t="e">
        <f t="shared" si="4"/>
        <v>#REF!</v>
      </c>
      <c r="L282" s="19" t="e">
        <f>COUNTBLANK(#REF!)+COUNTBLANK(#REF!)+COUNTBLANK(D282)+COUNTBLANK(E282)+COUNTBLANK(F282)</f>
        <v>#REF!</v>
      </c>
    </row>
    <row r="283" customHeight="1" spans="11:12">
      <c r="K283" s="2" t="e">
        <f t="shared" si="4"/>
        <v>#REF!</v>
      </c>
      <c r="L283" s="19" t="e">
        <f>COUNTBLANK(#REF!)+COUNTBLANK(#REF!)+COUNTBLANK(D283)+COUNTBLANK(E283)+COUNTBLANK(F283)</f>
        <v>#REF!</v>
      </c>
    </row>
    <row r="284" customHeight="1" spans="11:12">
      <c r="K284" s="2" t="e">
        <f t="shared" si="4"/>
        <v>#REF!</v>
      </c>
      <c r="L284" s="19" t="e">
        <f>COUNTBLANK(#REF!)+COUNTBLANK(#REF!)+COUNTBLANK(D284)+COUNTBLANK(E284)+COUNTBLANK(F284)</f>
        <v>#REF!</v>
      </c>
    </row>
    <row r="285" customHeight="1" spans="11:12">
      <c r="K285" s="2" t="e">
        <f t="shared" si="4"/>
        <v>#REF!</v>
      </c>
      <c r="L285" s="19" t="e">
        <f>COUNTBLANK(#REF!)+COUNTBLANK(#REF!)+COUNTBLANK(D285)+COUNTBLANK(E285)+COUNTBLANK(F285)</f>
        <v>#REF!</v>
      </c>
    </row>
    <row r="286" customHeight="1" spans="11:12">
      <c r="K286" s="2" t="e">
        <f t="shared" si="4"/>
        <v>#REF!</v>
      </c>
      <c r="L286" s="19" t="e">
        <f>COUNTBLANK(#REF!)+COUNTBLANK(#REF!)+COUNTBLANK(D286)+COUNTBLANK(E286)+COUNTBLANK(F286)</f>
        <v>#REF!</v>
      </c>
    </row>
    <row r="287" customHeight="1" spans="11:12">
      <c r="K287" s="2" t="e">
        <f t="shared" si="4"/>
        <v>#REF!</v>
      </c>
      <c r="L287" s="19" t="e">
        <f>COUNTBLANK(#REF!)+COUNTBLANK(#REF!)+COUNTBLANK(D287)+COUNTBLANK(E287)+COUNTBLANK(F287)</f>
        <v>#REF!</v>
      </c>
    </row>
    <row r="288" customHeight="1" spans="11:12">
      <c r="K288" s="2" t="e">
        <f t="shared" si="4"/>
        <v>#REF!</v>
      </c>
      <c r="L288" s="19" t="e">
        <f>COUNTBLANK(#REF!)+COUNTBLANK(#REF!)+COUNTBLANK(D288)+COUNTBLANK(E288)+COUNTBLANK(F288)</f>
        <v>#REF!</v>
      </c>
    </row>
    <row r="289" customHeight="1" spans="11:12">
      <c r="K289" s="2" t="e">
        <f t="shared" si="4"/>
        <v>#REF!</v>
      </c>
      <c r="L289" s="19" t="e">
        <f>COUNTBLANK(#REF!)+COUNTBLANK(#REF!)+COUNTBLANK(D289)+COUNTBLANK(E289)+COUNTBLANK(F289)</f>
        <v>#REF!</v>
      </c>
    </row>
    <row r="290" customHeight="1" spans="11:12">
      <c r="K290" s="2" t="e">
        <f t="shared" si="4"/>
        <v>#REF!</v>
      </c>
      <c r="L290" s="19" t="e">
        <f>COUNTBLANK(#REF!)+COUNTBLANK(#REF!)+COUNTBLANK(D290)+COUNTBLANK(E290)+COUNTBLANK(F290)</f>
        <v>#REF!</v>
      </c>
    </row>
    <row r="291" customHeight="1" spans="11:12">
      <c r="K291" s="2" t="e">
        <f t="shared" si="4"/>
        <v>#REF!</v>
      </c>
      <c r="L291" s="19" t="e">
        <f>COUNTBLANK(#REF!)+COUNTBLANK(#REF!)+COUNTBLANK(D291)+COUNTBLANK(E291)+COUNTBLANK(F291)</f>
        <v>#REF!</v>
      </c>
    </row>
    <row r="292" customHeight="1" spans="11:12">
      <c r="K292" s="2" t="e">
        <f t="shared" si="4"/>
        <v>#REF!</v>
      </c>
      <c r="L292" s="19" t="e">
        <f>COUNTBLANK(#REF!)+COUNTBLANK(#REF!)+COUNTBLANK(D292)+COUNTBLANK(E292)+COUNTBLANK(F292)</f>
        <v>#REF!</v>
      </c>
    </row>
    <row r="293" customHeight="1" spans="11:12">
      <c r="K293" s="2" t="e">
        <f t="shared" si="4"/>
        <v>#REF!</v>
      </c>
      <c r="L293" s="19" t="e">
        <f>COUNTBLANK(#REF!)+COUNTBLANK(#REF!)+COUNTBLANK(D293)+COUNTBLANK(E293)+COUNTBLANK(F293)</f>
        <v>#REF!</v>
      </c>
    </row>
    <row r="294" customHeight="1" spans="11:12">
      <c r="K294" s="2" t="e">
        <f t="shared" si="4"/>
        <v>#REF!</v>
      </c>
      <c r="L294" s="19" t="e">
        <f>COUNTBLANK(#REF!)+COUNTBLANK(#REF!)+COUNTBLANK(D294)+COUNTBLANK(E294)+COUNTBLANK(F294)</f>
        <v>#REF!</v>
      </c>
    </row>
    <row r="295" customHeight="1" spans="11:12">
      <c r="K295" s="2" t="e">
        <f t="shared" si="4"/>
        <v>#REF!</v>
      </c>
      <c r="L295" s="19" t="e">
        <f>COUNTBLANK(#REF!)+COUNTBLANK(#REF!)+COUNTBLANK(D295)+COUNTBLANK(E295)+COUNTBLANK(F295)</f>
        <v>#REF!</v>
      </c>
    </row>
    <row r="296" customHeight="1" spans="11:12">
      <c r="K296" s="2" t="e">
        <f t="shared" si="4"/>
        <v>#REF!</v>
      </c>
      <c r="L296" s="19" t="e">
        <f>COUNTBLANK(#REF!)+COUNTBLANK(#REF!)+COUNTBLANK(D296)+COUNTBLANK(E296)+COUNTBLANK(F296)</f>
        <v>#REF!</v>
      </c>
    </row>
    <row r="297" customHeight="1" spans="11:12">
      <c r="K297" s="2" t="e">
        <f t="shared" si="4"/>
        <v>#REF!</v>
      </c>
      <c r="L297" s="19" t="e">
        <f>COUNTBLANK(#REF!)+COUNTBLANK(#REF!)+COUNTBLANK(D297)+COUNTBLANK(E297)+COUNTBLANK(F297)</f>
        <v>#REF!</v>
      </c>
    </row>
    <row r="298" customHeight="1" spans="11:12">
      <c r="K298" s="2" t="e">
        <f t="shared" si="4"/>
        <v>#REF!</v>
      </c>
      <c r="L298" s="19" t="e">
        <f>COUNTBLANK(#REF!)+COUNTBLANK(#REF!)+COUNTBLANK(D298)+COUNTBLANK(E298)+COUNTBLANK(F298)</f>
        <v>#REF!</v>
      </c>
    </row>
    <row r="299" customHeight="1" spans="11:12">
      <c r="K299" s="2" t="e">
        <f t="shared" si="4"/>
        <v>#REF!</v>
      </c>
      <c r="L299" s="19" t="e">
        <f>COUNTBLANK(#REF!)+COUNTBLANK(#REF!)+COUNTBLANK(D299)+COUNTBLANK(E299)+COUNTBLANK(F299)</f>
        <v>#REF!</v>
      </c>
    </row>
    <row r="300" customHeight="1" spans="11:12">
      <c r="K300" s="2" t="e">
        <f t="shared" si="4"/>
        <v>#REF!</v>
      </c>
      <c r="L300" s="19" t="e">
        <f>COUNTBLANK(#REF!)+COUNTBLANK(#REF!)+COUNTBLANK(D300)+COUNTBLANK(E300)+COUNTBLANK(F300)</f>
        <v>#REF!</v>
      </c>
    </row>
    <row r="301" customHeight="1" spans="11:12">
      <c r="K301" s="2" t="e">
        <f t="shared" si="4"/>
        <v>#REF!</v>
      </c>
      <c r="L301" s="19" t="e">
        <f>COUNTBLANK(#REF!)+COUNTBLANK(#REF!)+COUNTBLANK(D301)+COUNTBLANK(E301)+COUNTBLANK(F301)</f>
        <v>#REF!</v>
      </c>
    </row>
    <row r="302" customHeight="1" spans="11:12">
      <c r="K302" s="2" t="e">
        <f t="shared" si="4"/>
        <v>#REF!</v>
      </c>
      <c r="L302" s="19" t="e">
        <f>COUNTBLANK(#REF!)+COUNTBLANK(#REF!)+COUNTBLANK(D302)+COUNTBLANK(E302)+COUNTBLANK(F302)</f>
        <v>#REF!</v>
      </c>
    </row>
    <row r="303" customHeight="1" spans="11:12">
      <c r="K303" s="2" t="e">
        <f t="shared" si="4"/>
        <v>#REF!</v>
      </c>
      <c r="L303" s="19" t="e">
        <f>COUNTBLANK(#REF!)+COUNTBLANK(#REF!)+COUNTBLANK(D303)+COUNTBLANK(E303)+COUNTBLANK(F303)</f>
        <v>#REF!</v>
      </c>
    </row>
    <row r="304" customHeight="1" spans="11:12">
      <c r="K304" s="2" t="e">
        <f t="shared" si="4"/>
        <v>#REF!</v>
      </c>
      <c r="L304" s="19" t="e">
        <f>COUNTBLANK(#REF!)+COUNTBLANK(#REF!)+COUNTBLANK(D304)+COUNTBLANK(E304)+COUNTBLANK(F304)</f>
        <v>#REF!</v>
      </c>
    </row>
    <row r="305" customHeight="1" spans="11:12">
      <c r="K305" s="2" t="e">
        <f t="shared" si="4"/>
        <v>#REF!</v>
      </c>
      <c r="L305" s="19" t="e">
        <f>COUNTBLANK(#REF!)+COUNTBLANK(#REF!)+COUNTBLANK(D305)+COUNTBLANK(E305)+COUNTBLANK(F305)</f>
        <v>#REF!</v>
      </c>
    </row>
    <row r="306" customHeight="1" spans="11:12">
      <c r="K306" s="2" t="e">
        <f t="shared" si="4"/>
        <v>#REF!</v>
      </c>
      <c r="L306" s="19" t="e">
        <f>COUNTBLANK(#REF!)+COUNTBLANK(#REF!)+COUNTBLANK(D306)+COUNTBLANK(E306)+COUNTBLANK(F306)</f>
        <v>#REF!</v>
      </c>
    </row>
    <row r="307" customHeight="1" spans="11:12">
      <c r="K307" s="2" t="e">
        <f t="shared" si="4"/>
        <v>#REF!</v>
      </c>
      <c r="L307" s="19" t="e">
        <f>COUNTBLANK(#REF!)+COUNTBLANK(#REF!)+COUNTBLANK(D307)+COUNTBLANK(E307)+COUNTBLANK(F307)</f>
        <v>#REF!</v>
      </c>
    </row>
    <row r="308" customHeight="1" spans="11:12">
      <c r="K308" s="2" t="e">
        <f t="shared" si="4"/>
        <v>#REF!</v>
      </c>
      <c r="L308" s="19" t="e">
        <f>COUNTBLANK(#REF!)+COUNTBLANK(#REF!)+COUNTBLANK(D308)+COUNTBLANK(E308)+COUNTBLANK(F308)</f>
        <v>#REF!</v>
      </c>
    </row>
    <row r="309" customHeight="1" spans="11:12">
      <c r="K309" s="2" t="e">
        <f t="shared" si="4"/>
        <v>#REF!</v>
      </c>
      <c r="L309" s="19" t="e">
        <f>COUNTBLANK(#REF!)+COUNTBLANK(#REF!)+COUNTBLANK(D309)+COUNTBLANK(E309)+COUNTBLANK(F309)</f>
        <v>#REF!</v>
      </c>
    </row>
    <row r="310" customHeight="1" spans="11:12">
      <c r="K310" s="2" t="e">
        <f t="shared" si="4"/>
        <v>#REF!</v>
      </c>
      <c r="L310" s="19" t="e">
        <f>COUNTBLANK(#REF!)+COUNTBLANK(#REF!)+COUNTBLANK(D310)+COUNTBLANK(E310)+COUNTBLANK(F310)</f>
        <v>#REF!</v>
      </c>
    </row>
    <row r="311" customHeight="1" spans="11:12">
      <c r="K311" s="2" t="e">
        <f t="shared" si="4"/>
        <v>#REF!</v>
      </c>
      <c r="L311" s="19" t="e">
        <f>COUNTBLANK(#REF!)+COUNTBLANK(#REF!)+COUNTBLANK(D311)+COUNTBLANK(E311)+COUNTBLANK(F311)</f>
        <v>#REF!</v>
      </c>
    </row>
    <row r="312" customHeight="1" spans="11:12">
      <c r="K312" s="2" t="e">
        <f t="shared" si="4"/>
        <v>#REF!</v>
      </c>
      <c r="L312" s="19" t="e">
        <f>COUNTBLANK(#REF!)+COUNTBLANK(#REF!)+COUNTBLANK(D312)+COUNTBLANK(E312)+COUNTBLANK(F312)</f>
        <v>#REF!</v>
      </c>
    </row>
    <row r="313" customHeight="1" spans="11:12">
      <c r="K313" s="2" t="e">
        <f t="shared" si="4"/>
        <v>#REF!</v>
      </c>
      <c r="L313" s="19" t="e">
        <f>COUNTBLANK(#REF!)+COUNTBLANK(#REF!)+COUNTBLANK(D313)+COUNTBLANK(E313)+COUNTBLANK(F313)</f>
        <v>#REF!</v>
      </c>
    </row>
    <row r="314" customHeight="1" spans="11:12">
      <c r="K314" s="2" t="e">
        <f t="shared" si="4"/>
        <v>#REF!</v>
      </c>
      <c r="L314" s="19" t="e">
        <f>COUNTBLANK(#REF!)+COUNTBLANK(#REF!)+COUNTBLANK(D314)+COUNTBLANK(E314)+COUNTBLANK(F314)</f>
        <v>#REF!</v>
      </c>
    </row>
    <row r="315" customHeight="1" spans="11:12">
      <c r="K315" s="2" t="e">
        <f t="shared" si="4"/>
        <v>#REF!</v>
      </c>
      <c r="L315" s="19" t="e">
        <f>COUNTBLANK(#REF!)+COUNTBLANK(#REF!)+COUNTBLANK(D315)+COUNTBLANK(E315)+COUNTBLANK(F315)</f>
        <v>#REF!</v>
      </c>
    </row>
    <row r="316" customHeight="1" spans="11:12">
      <c r="K316" s="2" t="e">
        <f t="shared" si="4"/>
        <v>#REF!</v>
      </c>
      <c r="L316" s="19" t="e">
        <f>COUNTBLANK(#REF!)+COUNTBLANK(#REF!)+COUNTBLANK(D316)+COUNTBLANK(E316)+COUNTBLANK(F316)</f>
        <v>#REF!</v>
      </c>
    </row>
    <row r="317" customHeight="1" spans="11:12">
      <c r="K317" s="2" t="e">
        <f t="shared" si="4"/>
        <v>#REF!</v>
      </c>
      <c r="L317" s="19" t="e">
        <f>COUNTBLANK(#REF!)+COUNTBLANK(#REF!)+COUNTBLANK(D317)+COUNTBLANK(E317)+COUNTBLANK(F317)</f>
        <v>#REF!</v>
      </c>
    </row>
    <row r="318" customHeight="1" spans="11:12">
      <c r="K318" s="2" t="e">
        <f t="shared" si="4"/>
        <v>#REF!</v>
      </c>
      <c r="L318" s="19" t="e">
        <f>COUNTBLANK(#REF!)+COUNTBLANK(#REF!)+COUNTBLANK(D318)+COUNTBLANK(E318)+COUNTBLANK(F318)</f>
        <v>#REF!</v>
      </c>
    </row>
    <row r="319" customHeight="1" spans="11:12">
      <c r="K319" s="2" t="e">
        <f t="shared" si="4"/>
        <v>#REF!</v>
      </c>
      <c r="L319" s="19" t="e">
        <f>COUNTBLANK(#REF!)+COUNTBLANK(#REF!)+COUNTBLANK(D319)+COUNTBLANK(E319)+COUNTBLANK(F319)</f>
        <v>#REF!</v>
      </c>
    </row>
    <row r="320" customHeight="1" spans="11:12">
      <c r="K320" s="2" t="e">
        <f t="shared" si="4"/>
        <v>#REF!</v>
      </c>
      <c r="L320" s="19" t="e">
        <f>COUNTBLANK(#REF!)+COUNTBLANK(#REF!)+COUNTBLANK(D320)+COUNTBLANK(E320)+COUNTBLANK(F320)</f>
        <v>#REF!</v>
      </c>
    </row>
    <row r="321" customHeight="1" spans="11:12">
      <c r="K321" s="2" t="e">
        <f t="shared" si="4"/>
        <v>#REF!</v>
      </c>
      <c r="L321" s="19" t="e">
        <f>COUNTBLANK(#REF!)+COUNTBLANK(#REF!)+COUNTBLANK(D321)+COUNTBLANK(E321)+COUNTBLANK(F321)</f>
        <v>#REF!</v>
      </c>
    </row>
    <row r="322" customHeight="1" spans="11:12">
      <c r="K322" s="2" t="e">
        <f t="shared" si="4"/>
        <v>#REF!</v>
      </c>
      <c r="L322" s="19" t="e">
        <f>COUNTBLANK(#REF!)+COUNTBLANK(#REF!)+COUNTBLANK(D322)+COUNTBLANK(E322)+COUNTBLANK(F322)</f>
        <v>#REF!</v>
      </c>
    </row>
    <row r="323" customHeight="1" spans="11:12">
      <c r="K323" s="2" t="e">
        <f t="shared" si="4"/>
        <v>#REF!</v>
      </c>
      <c r="L323" s="19" t="e">
        <f>COUNTBLANK(#REF!)+COUNTBLANK(#REF!)+COUNTBLANK(D323)+COUNTBLANK(E323)+COUNTBLANK(F323)</f>
        <v>#REF!</v>
      </c>
    </row>
    <row r="324" customHeight="1" spans="11:12">
      <c r="K324" s="2" t="e">
        <f t="shared" si="4"/>
        <v>#REF!</v>
      </c>
      <c r="L324" s="19" t="e">
        <f>COUNTBLANK(#REF!)+COUNTBLANK(#REF!)+COUNTBLANK(D324)+COUNTBLANK(E324)+COUNTBLANK(F324)</f>
        <v>#REF!</v>
      </c>
    </row>
    <row r="325" customHeight="1" spans="11:12">
      <c r="K325" s="2" t="e">
        <f t="shared" si="4"/>
        <v>#REF!</v>
      </c>
      <c r="L325" s="19" t="e">
        <f>COUNTBLANK(#REF!)+COUNTBLANK(#REF!)+COUNTBLANK(D325)+COUNTBLANK(E325)+COUNTBLANK(F325)</f>
        <v>#REF!</v>
      </c>
    </row>
    <row r="326" customHeight="1" spans="11:12">
      <c r="K326" s="2" t="e">
        <f t="shared" si="4"/>
        <v>#REF!</v>
      </c>
      <c r="L326" s="19" t="e">
        <f>COUNTBLANK(#REF!)+COUNTBLANK(#REF!)+COUNTBLANK(D326)+COUNTBLANK(E326)+COUNTBLANK(F326)</f>
        <v>#REF!</v>
      </c>
    </row>
    <row r="327" customHeight="1" spans="11:12">
      <c r="K327" s="2" t="e">
        <f t="shared" si="4"/>
        <v>#REF!</v>
      </c>
      <c r="L327" s="19" t="e">
        <f>COUNTBLANK(#REF!)+COUNTBLANK(#REF!)+COUNTBLANK(D327)+COUNTBLANK(E327)+COUNTBLANK(F327)</f>
        <v>#REF!</v>
      </c>
    </row>
    <row r="328" customHeight="1" spans="11:12">
      <c r="K328" s="2" t="e">
        <f t="shared" ref="K328:K391" si="5">_xlfn.IFS(L328=0,"",L328=1,"此行有一个（类别、凭证编号、年份、月份、完成投资额）为空项，请核实补填",L328=2,"此行有两个（类别、凭证编号、年份、月份、完成投资额）为空项，请核实补填",L328=3,"此行有三个（类别、凭证编号、年份、月份、完成投资额）为空项，请核实补填",L328=4,"此行有四个（类别、凭证编号、年份、月份、完成投资额）为空项，请核实补填",L328=5,"")</f>
        <v>#REF!</v>
      </c>
      <c r="L328" s="19" t="e">
        <f>COUNTBLANK(#REF!)+COUNTBLANK(#REF!)+COUNTBLANK(D328)+COUNTBLANK(E328)+COUNTBLANK(F328)</f>
        <v>#REF!</v>
      </c>
    </row>
    <row r="329" customHeight="1" spans="11:12">
      <c r="K329" s="2" t="e">
        <f t="shared" si="5"/>
        <v>#REF!</v>
      </c>
      <c r="L329" s="19" t="e">
        <f>COUNTBLANK(#REF!)+COUNTBLANK(#REF!)+COUNTBLANK(D329)+COUNTBLANK(E329)+COUNTBLANK(F329)</f>
        <v>#REF!</v>
      </c>
    </row>
    <row r="330" customHeight="1" spans="11:12">
      <c r="K330" s="2" t="e">
        <f t="shared" si="5"/>
        <v>#REF!</v>
      </c>
      <c r="L330" s="19" t="e">
        <f>COUNTBLANK(#REF!)+COUNTBLANK(#REF!)+COUNTBLANK(D330)+COUNTBLANK(E330)+COUNTBLANK(F330)</f>
        <v>#REF!</v>
      </c>
    </row>
    <row r="331" customHeight="1" spans="11:12">
      <c r="K331" s="2" t="e">
        <f t="shared" si="5"/>
        <v>#REF!</v>
      </c>
      <c r="L331" s="19" t="e">
        <f>COUNTBLANK(#REF!)+COUNTBLANK(#REF!)+COUNTBLANK(D331)+COUNTBLANK(E331)+COUNTBLANK(F331)</f>
        <v>#REF!</v>
      </c>
    </row>
    <row r="332" customHeight="1" spans="11:12">
      <c r="K332" s="2" t="e">
        <f t="shared" si="5"/>
        <v>#REF!</v>
      </c>
      <c r="L332" s="19" t="e">
        <f>COUNTBLANK(#REF!)+COUNTBLANK(#REF!)+COUNTBLANK(D332)+COUNTBLANK(E332)+COUNTBLANK(F332)</f>
        <v>#REF!</v>
      </c>
    </row>
    <row r="333" customHeight="1" spans="11:12">
      <c r="K333" s="2" t="e">
        <f t="shared" si="5"/>
        <v>#REF!</v>
      </c>
      <c r="L333" s="19" t="e">
        <f>COUNTBLANK(#REF!)+COUNTBLANK(#REF!)+COUNTBLANK(D333)+COUNTBLANK(E333)+COUNTBLANK(F333)</f>
        <v>#REF!</v>
      </c>
    </row>
    <row r="334" customHeight="1" spans="11:12">
      <c r="K334" s="2" t="e">
        <f t="shared" si="5"/>
        <v>#REF!</v>
      </c>
      <c r="L334" s="19" t="e">
        <f>COUNTBLANK(#REF!)+COUNTBLANK(#REF!)+COUNTBLANK(D334)+COUNTBLANK(E334)+COUNTBLANK(F334)</f>
        <v>#REF!</v>
      </c>
    </row>
    <row r="335" customHeight="1" spans="11:12">
      <c r="K335" s="2" t="e">
        <f t="shared" si="5"/>
        <v>#REF!</v>
      </c>
      <c r="L335" s="19" t="e">
        <f>COUNTBLANK(#REF!)+COUNTBLANK(#REF!)+COUNTBLANK(D335)+COUNTBLANK(E335)+COUNTBLANK(F335)</f>
        <v>#REF!</v>
      </c>
    </row>
    <row r="336" customHeight="1" spans="11:12">
      <c r="K336" s="2" t="e">
        <f t="shared" si="5"/>
        <v>#REF!</v>
      </c>
      <c r="L336" s="19" t="e">
        <f>COUNTBLANK(#REF!)+COUNTBLANK(#REF!)+COUNTBLANK(D336)+COUNTBLANK(E336)+COUNTBLANK(F336)</f>
        <v>#REF!</v>
      </c>
    </row>
    <row r="337" customHeight="1" spans="11:12">
      <c r="K337" s="2" t="e">
        <f t="shared" si="5"/>
        <v>#REF!</v>
      </c>
      <c r="L337" s="19" t="e">
        <f>COUNTBLANK(#REF!)+COUNTBLANK(#REF!)+COUNTBLANK(D337)+COUNTBLANK(E337)+COUNTBLANK(F337)</f>
        <v>#REF!</v>
      </c>
    </row>
    <row r="338" customHeight="1" spans="11:12">
      <c r="K338" s="2" t="e">
        <f t="shared" si="5"/>
        <v>#REF!</v>
      </c>
      <c r="L338" s="19" t="e">
        <f>COUNTBLANK(#REF!)+COUNTBLANK(#REF!)+COUNTBLANK(D338)+COUNTBLANK(E338)+COUNTBLANK(F338)</f>
        <v>#REF!</v>
      </c>
    </row>
    <row r="339" customHeight="1" spans="11:12">
      <c r="K339" s="2" t="e">
        <f t="shared" si="5"/>
        <v>#REF!</v>
      </c>
      <c r="L339" s="19" t="e">
        <f>COUNTBLANK(#REF!)+COUNTBLANK(#REF!)+COUNTBLANK(D339)+COUNTBLANK(E339)+COUNTBLANK(F339)</f>
        <v>#REF!</v>
      </c>
    </row>
    <row r="340" customHeight="1" spans="11:12">
      <c r="K340" s="2" t="e">
        <f t="shared" si="5"/>
        <v>#REF!</v>
      </c>
      <c r="L340" s="19" t="e">
        <f>COUNTBLANK(#REF!)+COUNTBLANK(#REF!)+COUNTBLANK(D340)+COUNTBLANK(E340)+COUNTBLANK(F340)</f>
        <v>#REF!</v>
      </c>
    </row>
    <row r="341" customHeight="1" spans="11:12">
      <c r="K341" s="2" t="e">
        <f t="shared" si="5"/>
        <v>#REF!</v>
      </c>
      <c r="L341" s="19" t="e">
        <f>COUNTBLANK(#REF!)+COUNTBLANK(#REF!)+COUNTBLANK(D341)+COUNTBLANK(E341)+COUNTBLANK(F341)</f>
        <v>#REF!</v>
      </c>
    </row>
    <row r="342" customHeight="1" spans="11:12">
      <c r="K342" s="2" t="e">
        <f t="shared" si="5"/>
        <v>#REF!</v>
      </c>
      <c r="L342" s="19" t="e">
        <f>COUNTBLANK(#REF!)+COUNTBLANK(#REF!)+COUNTBLANK(D342)+COUNTBLANK(E342)+COUNTBLANK(F342)</f>
        <v>#REF!</v>
      </c>
    </row>
    <row r="343" customHeight="1" spans="11:12">
      <c r="K343" s="2" t="e">
        <f t="shared" si="5"/>
        <v>#REF!</v>
      </c>
      <c r="L343" s="19" t="e">
        <f>COUNTBLANK(#REF!)+COUNTBLANK(#REF!)+COUNTBLANK(D343)+COUNTBLANK(E343)+COUNTBLANK(F343)</f>
        <v>#REF!</v>
      </c>
    </row>
    <row r="344" customHeight="1" spans="11:12">
      <c r="K344" s="2" t="e">
        <f t="shared" si="5"/>
        <v>#REF!</v>
      </c>
      <c r="L344" s="19" t="e">
        <f>COUNTBLANK(#REF!)+COUNTBLANK(#REF!)+COUNTBLANK(D344)+COUNTBLANK(E344)+COUNTBLANK(F344)</f>
        <v>#REF!</v>
      </c>
    </row>
    <row r="345" customHeight="1" spans="11:12">
      <c r="K345" s="2" t="e">
        <f t="shared" si="5"/>
        <v>#REF!</v>
      </c>
      <c r="L345" s="19" t="e">
        <f>COUNTBLANK(#REF!)+COUNTBLANK(#REF!)+COUNTBLANK(D345)+COUNTBLANK(E345)+COUNTBLANK(F345)</f>
        <v>#REF!</v>
      </c>
    </row>
    <row r="346" customHeight="1" spans="11:12">
      <c r="K346" s="2" t="e">
        <f t="shared" si="5"/>
        <v>#REF!</v>
      </c>
      <c r="L346" s="19" t="e">
        <f>COUNTBLANK(#REF!)+COUNTBLANK(#REF!)+COUNTBLANK(D346)+COUNTBLANK(E346)+COUNTBLANK(F346)</f>
        <v>#REF!</v>
      </c>
    </row>
    <row r="347" customHeight="1" spans="11:12">
      <c r="K347" s="2" t="e">
        <f t="shared" si="5"/>
        <v>#REF!</v>
      </c>
      <c r="L347" s="19" t="e">
        <f>COUNTBLANK(#REF!)+COUNTBLANK(#REF!)+COUNTBLANK(D347)+COUNTBLANK(E347)+COUNTBLANK(F347)</f>
        <v>#REF!</v>
      </c>
    </row>
    <row r="348" customHeight="1" spans="11:12">
      <c r="K348" s="2" t="e">
        <f t="shared" si="5"/>
        <v>#REF!</v>
      </c>
      <c r="L348" s="19" t="e">
        <f>COUNTBLANK(#REF!)+COUNTBLANK(#REF!)+COUNTBLANK(D348)+COUNTBLANK(E348)+COUNTBLANK(F348)</f>
        <v>#REF!</v>
      </c>
    </row>
    <row r="349" customHeight="1" spans="11:12">
      <c r="K349" s="2" t="e">
        <f t="shared" si="5"/>
        <v>#REF!</v>
      </c>
      <c r="L349" s="19" t="e">
        <f>COUNTBLANK(#REF!)+COUNTBLANK(#REF!)+COUNTBLANK(D349)+COUNTBLANK(E349)+COUNTBLANK(F349)</f>
        <v>#REF!</v>
      </c>
    </row>
    <row r="350" customHeight="1" spans="11:12">
      <c r="K350" s="2" t="e">
        <f t="shared" si="5"/>
        <v>#REF!</v>
      </c>
      <c r="L350" s="19" t="e">
        <f>COUNTBLANK(#REF!)+COUNTBLANK(#REF!)+COUNTBLANK(D350)+COUNTBLANK(E350)+COUNTBLANK(F350)</f>
        <v>#REF!</v>
      </c>
    </row>
    <row r="351" customHeight="1" spans="11:12">
      <c r="K351" s="2" t="e">
        <f t="shared" si="5"/>
        <v>#REF!</v>
      </c>
      <c r="L351" s="19" t="e">
        <f>COUNTBLANK(#REF!)+COUNTBLANK(#REF!)+COUNTBLANK(D351)+COUNTBLANK(E351)+COUNTBLANK(F351)</f>
        <v>#REF!</v>
      </c>
    </row>
    <row r="352" customHeight="1" spans="11:12">
      <c r="K352" s="2" t="e">
        <f t="shared" si="5"/>
        <v>#REF!</v>
      </c>
      <c r="L352" s="19" t="e">
        <f>COUNTBLANK(#REF!)+COUNTBLANK(#REF!)+COUNTBLANK(D352)+COUNTBLANK(E352)+COUNTBLANK(F352)</f>
        <v>#REF!</v>
      </c>
    </row>
    <row r="353" customHeight="1" spans="11:12">
      <c r="K353" s="2" t="e">
        <f t="shared" si="5"/>
        <v>#REF!</v>
      </c>
      <c r="L353" s="19" t="e">
        <f>COUNTBLANK(#REF!)+COUNTBLANK(#REF!)+COUNTBLANK(D353)+COUNTBLANK(E353)+COUNTBLANK(F353)</f>
        <v>#REF!</v>
      </c>
    </row>
    <row r="354" customHeight="1" spans="11:12">
      <c r="K354" s="2" t="e">
        <f t="shared" si="5"/>
        <v>#REF!</v>
      </c>
      <c r="L354" s="19" t="e">
        <f>COUNTBLANK(#REF!)+COUNTBLANK(#REF!)+COUNTBLANK(D354)+COUNTBLANK(E354)+COUNTBLANK(F354)</f>
        <v>#REF!</v>
      </c>
    </row>
    <row r="355" customHeight="1" spans="11:12">
      <c r="K355" s="2" t="e">
        <f t="shared" si="5"/>
        <v>#REF!</v>
      </c>
      <c r="L355" s="19" t="e">
        <f>COUNTBLANK(#REF!)+COUNTBLANK(#REF!)+COUNTBLANK(D355)+COUNTBLANK(E355)+COUNTBLANK(F355)</f>
        <v>#REF!</v>
      </c>
    </row>
    <row r="356" customHeight="1" spans="11:12">
      <c r="K356" s="2" t="e">
        <f t="shared" si="5"/>
        <v>#REF!</v>
      </c>
      <c r="L356" s="19" t="e">
        <f>COUNTBLANK(#REF!)+COUNTBLANK(#REF!)+COUNTBLANK(D356)+COUNTBLANK(E356)+COUNTBLANK(F356)</f>
        <v>#REF!</v>
      </c>
    </row>
    <row r="357" customHeight="1" spans="11:12">
      <c r="K357" s="2" t="e">
        <f t="shared" si="5"/>
        <v>#REF!</v>
      </c>
      <c r="L357" s="19" t="e">
        <f>COUNTBLANK(#REF!)+COUNTBLANK(#REF!)+COUNTBLANK(D357)+COUNTBLANK(E357)+COUNTBLANK(F357)</f>
        <v>#REF!</v>
      </c>
    </row>
    <row r="358" customHeight="1" spans="11:12">
      <c r="K358" s="2" t="e">
        <f t="shared" si="5"/>
        <v>#REF!</v>
      </c>
      <c r="L358" s="19" t="e">
        <f>COUNTBLANK(#REF!)+COUNTBLANK(#REF!)+COUNTBLANK(D358)+COUNTBLANK(E358)+COUNTBLANK(F358)</f>
        <v>#REF!</v>
      </c>
    </row>
    <row r="359" customHeight="1" spans="11:12">
      <c r="K359" s="2" t="e">
        <f t="shared" si="5"/>
        <v>#REF!</v>
      </c>
      <c r="L359" s="19" t="e">
        <f>COUNTBLANK(#REF!)+COUNTBLANK(#REF!)+COUNTBLANK(D359)+COUNTBLANK(E359)+COUNTBLANK(F359)</f>
        <v>#REF!</v>
      </c>
    </row>
    <row r="360" customHeight="1" spans="11:12">
      <c r="K360" s="2" t="e">
        <f t="shared" si="5"/>
        <v>#REF!</v>
      </c>
      <c r="L360" s="19" t="e">
        <f>COUNTBLANK(#REF!)+COUNTBLANK(#REF!)+COUNTBLANK(D360)+COUNTBLANK(E360)+COUNTBLANK(F360)</f>
        <v>#REF!</v>
      </c>
    </row>
    <row r="361" customHeight="1" spans="11:12">
      <c r="K361" s="2" t="e">
        <f t="shared" si="5"/>
        <v>#REF!</v>
      </c>
      <c r="L361" s="19" t="e">
        <f>COUNTBLANK(#REF!)+COUNTBLANK(#REF!)+COUNTBLANK(D361)+COUNTBLANK(E361)+COUNTBLANK(F361)</f>
        <v>#REF!</v>
      </c>
    </row>
    <row r="362" customHeight="1" spans="11:12">
      <c r="K362" s="2" t="e">
        <f t="shared" si="5"/>
        <v>#REF!</v>
      </c>
      <c r="L362" s="19" t="e">
        <f>COUNTBLANK(#REF!)+COUNTBLANK(#REF!)+COUNTBLANK(D362)+COUNTBLANK(E362)+COUNTBLANK(F362)</f>
        <v>#REF!</v>
      </c>
    </row>
    <row r="363" customHeight="1" spans="11:12">
      <c r="K363" s="2" t="e">
        <f t="shared" si="5"/>
        <v>#REF!</v>
      </c>
      <c r="L363" s="19" t="e">
        <f>COUNTBLANK(#REF!)+COUNTBLANK(#REF!)+COUNTBLANK(D363)+COUNTBLANK(E363)+COUNTBLANK(F363)</f>
        <v>#REF!</v>
      </c>
    </row>
    <row r="364" customHeight="1" spans="11:12">
      <c r="K364" s="2" t="e">
        <f t="shared" si="5"/>
        <v>#REF!</v>
      </c>
      <c r="L364" s="19" t="e">
        <f>COUNTBLANK(#REF!)+COUNTBLANK(#REF!)+COUNTBLANK(D364)+COUNTBLANK(E364)+COUNTBLANK(F364)</f>
        <v>#REF!</v>
      </c>
    </row>
    <row r="365" customHeight="1" spans="11:12">
      <c r="K365" s="2" t="e">
        <f t="shared" si="5"/>
        <v>#REF!</v>
      </c>
      <c r="L365" s="19" t="e">
        <f>COUNTBLANK(#REF!)+COUNTBLANK(#REF!)+COUNTBLANK(D365)+COUNTBLANK(E365)+COUNTBLANK(F365)</f>
        <v>#REF!</v>
      </c>
    </row>
    <row r="366" customHeight="1" spans="11:12">
      <c r="K366" s="2" t="e">
        <f t="shared" si="5"/>
        <v>#REF!</v>
      </c>
      <c r="L366" s="19" t="e">
        <f>COUNTBLANK(#REF!)+COUNTBLANK(#REF!)+COUNTBLANK(D366)+COUNTBLANK(E366)+COUNTBLANK(F366)</f>
        <v>#REF!</v>
      </c>
    </row>
    <row r="367" customHeight="1" spans="11:12">
      <c r="K367" s="2" t="e">
        <f t="shared" si="5"/>
        <v>#REF!</v>
      </c>
      <c r="L367" s="19" t="e">
        <f>COUNTBLANK(#REF!)+COUNTBLANK(#REF!)+COUNTBLANK(D367)+COUNTBLANK(E367)+COUNTBLANK(F367)</f>
        <v>#REF!</v>
      </c>
    </row>
    <row r="368" customHeight="1" spans="11:12">
      <c r="K368" s="2" t="e">
        <f t="shared" si="5"/>
        <v>#REF!</v>
      </c>
      <c r="L368" s="19" t="e">
        <f>COUNTBLANK(#REF!)+COUNTBLANK(#REF!)+COUNTBLANK(D368)+COUNTBLANK(E368)+COUNTBLANK(F368)</f>
        <v>#REF!</v>
      </c>
    </row>
    <row r="369" customHeight="1" spans="11:12">
      <c r="K369" s="2" t="e">
        <f t="shared" si="5"/>
        <v>#REF!</v>
      </c>
      <c r="L369" s="19" t="e">
        <f>COUNTBLANK(#REF!)+COUNTBLANK(#REF!)+COUNTBLANK(D369)+COUNTBLANK(E369)+COUNTBLANK(F369)</f>
        <v>#REF!</v>
      </c>
    </row>
    <row r="370" customHeight="1" spans="11:12">
      <c r="K370" s="2" t="e">
        <f t="shared" si="5"/>
        <v>#REF!</v>
      </c>
      <c r="L370" s="19" t="e">
        <f>COUNTBLANK(#REF!)+COUNTBLANK(#REF!)+COUNTBLANK(D370)+COUNTBLANK(E370)+COUNTBLANK(F370)</f>
        <v>#REF!</v>
      </c>
    </row>
    <row r="371" customHeight="1" spans="11:12">
      <c r="K371" s="2" t="e">
        <f t="shared" si="5"/>
        <v>#REF!</v>
      </c>
      <c r="L371" s="19" t="e">
        <f>COUNTBLANK(#REF!)+COUNTBLANK(#REF!)+COUNTBLANK(D371)+COUNTBLANK(E371)+COUNTBLANK(F371)</f>
        <v>#REF!</v>
      </c>
    </row>
    <row r="372" customHeight="1" spans="11:12">
      <c r="K372" s="2" t="e">
        <f t="shared" si="5"/>
        <v>#REF!</v>
      </c>
      <c r="L372" s="19" t="e">
        <f>COUNTBLANK(#REF!)+COUNTBLANK(#REF!)+COUNTBLANK(D372)+COUNTBLANK(E372)+COUNTBLANK(F372)</f>
        <v>#REF!</v>
      </c>
    </row>
    <row r="373" customHeight="1" spans="11:12">
      <c r="K373" s="2" t="e">
        <f t="shared" si="5"/>
        <v>#REF!</v>
      </c>
      <c r="L373" s="19" t="e">
        <f>COUNTBLANK(#REF!)+COUNTBLANK(#REF!)+COUNTBLANK(D373)+COUNTBLANK(E373)+COUNTBLANK(F373)</f>
        <v>#REF!</v>
      </c>
    </row>
    <row r="374" customHeight="1" spans="11:12">
      <c r="K374" s="2" t="e">
        <f t="shared" si="5"/>
        <v>#REF!</v>
      </c>
      <c r="L374" s="19" t="e">
        <f>COUNTBLANK(#REF!)+COUNTBLANK(#REF!)+COUNTBLANK(D374)+COUNTBLANK(E374)+COUNTBLANK(F374)</f>
        <v>#REF!</v>
      </c>
    </row>
    <row r="375" customHeight="1" spans="11:12">
      <c r="K375" s="2" t="e">
        <f t="shared" si="5"/>
        <v>#REF!</v>
      </c>
      <c r="L375" s="19" t="e">
        <f>COUNTBLANK(#REF!)+COUNTBLANK(#REF!)+COUNTBLANK(D375)+COUNTBLANK(E375)+COUNTBLANK(F375)</f>
        <v>#REF!</v>
      </c>
    </row>
    <row r="376" customHeight="1" spans="11:12">
      <c r="K376" s="2" t="e">
        <f t="shared" si="5"/>
        <v>#REF!</v>
      </c>
      <c r="L376" s="19" t="e">
        <f>COUNTBLANK(#REF!)+COUNTBLANK(#REF!)+COUNTBLANK(D376)+COUNTBLANK(E376)+COUNTBLANK(F376)</f>
        <v>#REF!</v>
      </c>
    </row>
    <row r="377" customHeight="1" spans="11:12">
      <c r="K377" s="2" t="e">
        <f t="shared" si="5"/>
        <v>#REF!</v>
      </c>
      <c r="L377" s="19" t="e">
        <f>COUNTBLANK(#REF!)+COUNTBLANK(#REF!)+COUNTBLANK(D377)+COUNTBLANK(E377)+COUNTBLANK(F377)</f>
        <v>#REF!</v>
      </c>
    </row>
    <row r="378" customHeight="1" spans="11:12">
      <c r="K378" s="2" t="e">
        <f t="shared" si="5"/>
        <v>#REF!</v>
      </c>
      <c r="L378" s="19" t="e">
        <f>COUNTBLANK(#REF!)+COUNTBLANK(#REF!)+COUNTBLANK(D378)+COUNTBLANK(E378)+COUNTBLANK(F378)</f>
        <v>#REF!</v>
      </c>
    </row>
    <row r="379" customHeight="1" spans="11:12">
      <c r="K379" s="2" t="e">
        <f t="shared" si="5"/>
        <v>#REF!</v>
      </c>
      <c r="L379" s="19" t="e">
        <f>COUNTBLANK(#REF!)+COUNTBLANK(#REF!)+COUNTBLANK(D379)+COUNTBLANK(E379)+COUNTBLANK(F379)</f>
        <v>#REF!</v>
      </c>
    </row>
    <row r="380" customHeight="1" spans="11:12">
      <c r="K380" s="2" t="e">
        <f t="shared" si="5"/>
        <v>#REF!</v>
      </c>
      <c r="L380" s="19" t="e">
        <f>COUNTBLANK(#REF!)+COUNTBLANK(#REF!)+COUNTBLANK(D380)+COUNTBLANK(E380)+COUNTBLANK(F380)</f>
        <v>#REF!</v>
      </c>
    </row>
    <row r="381" customHeight="1" spans="11:12">
      <c r="K381" s="2" t="e">
        <f t="shared" si="5"/>
        <v>#REF!</v>
      </c>
      <c r="L381" s="19" t="e">
        <f>COUNTBLANK(#REF!)+COUNTBLANK(#REF!)+COUNTBLANK(D381)+COUNTBLANK(E381)+COUNTBLANK(F381)</f>
        <v>#REF!</v>
      </c>
    </row>
    <row r="382" customHeight="1" spans="11:12">
      <c r="K382" s="2" t="e">
        <f t="shared" si="5"/>
        <v>#REF!</v>
      </c>
      <c r="L382" s="19" t="e">
        <f>COUNTBLANK(#REF!)+COUNTBLANK(#REF!)+COUNTBLANK(D382)+COUNTBLANK(E382)+COUNTBLANK(F382)</f>
        <v>#REF!</v>
      </c>
    </row>
    <row r="383" customHeight="1" spans="11:12">
      <c r="K383" s="2" t="e">
        <f t="shared" si="5"/>
        <v>#REF!</v>
      </c>
      <c r="L383" s="19" t="e">
        <f>COUNTBLANK(#REF!)+COUNTBLANK(#REF!)+COUNTBLANK(D383)+COUNTBLANK(E383)+COUNTBLANK(F383)</f>
        <v>#REF!</v>
      </c>
    </row>
    <row r="384" customHeight="1" spans="11:12">
      <c r="K384" s="2" t="e">
        <f t="shared" si="5"/>
        <v>#REF!</v>
      </c>
      <c r="L384" s="19" t="e">
        <f>COUNTBLANK(#REF!)+COUNTBLANK(#REF!)+COUNTBLANK(D384)+COUNTBLANK(E384)+COUNTBLANK(F384)</f>
        <v>#REF!</v>
      </c>
    </row>
    <row r="385" customHeight="1" spans="11:12">
      <c r="K385" s="2" t="e">
        <f t="shared" si="5"/>
        <v>#REF!</v>
      </c>
      <c r="L385" s="19" t="e">
        <f>COUNTBLANK(#REF!)+COUNTBLANK(#REF!)+COUNTBLANK(D385)+COUNTBLANK(E385)+COUNTBLANK(F385)</f>
        <v>#REF!</v>
      </c>
    </row>
    <row r="386" customHeight="1" spans="11:12">
      <c r="K386" s="2" t="e">
        <f t="shared" si="5"/>
        <v>#REF!</v>
      </c>
      <c r="L386" s="19" t="e">
        <f>COUNTBLANK(#REF!)+COUNTBLANK(#REF!)+COUNTBLANK(D386)+COUNTBLANK(E386)+COUNTBLANK(F386)</f>
        <v>#REF!</v>
      </c>
    </row>
    <row r="387" customHeight="1" spans="11:12">
      <c r="K387" s="2" t="e">
        <f t="shared" si="5"/>
        <v>#REF!</v>
      </c>
      <c r="L387" s="19" t="e">
        <f>COUNTBLANK(#REF!)+COUNTBLANK(#REF!)+COUNTBLANK(D387)+COUNTBLANK(E387)+COUNTBLANK(F387)</f>
        <v>#REF!</v>
      </c>
    </row>
    <row r="388" customHeight="1" spans="11:12">
      <c r="K388" s="2" t="e">
        <f t="shared" si="5"/>
        <v>#REF!</v>
      </c>
      <c r="L388" s="19" t="e">
        <f>COUNTBLANK(#REF!)+COUNTBLANK(#REF!)+COUNTBLANK(D388)+COUNTBLANK(E388)+COUNTBLANK(F388)</f>
        <v>#REF!</v>
      </c>
    </row>
    <row r="389" customHeight="1" spans="11:12">
      <c r="K389" s="2" t="e">
        <f t="shared" si="5"/>
        <v>#REF!</v>
      </c>
      <c r="L389" s="19" t="e">
        <f>COUNTBLANK(#REF!)+COUNTBLANK(#REF!)+COUNTBLANK(D389)+COUNTBLANK(E389)+COUNTBLANK(F389)</f>
        <v>#REF!</v>
      </c>
    </row>
    <row r="390" customHeight="1" spans="11:12">
      <c r="K390" s="2" t="e">
        <f t="shared" si="5"/>
        <v>#REF!</v>
      </c>
      <c r="L390" s="19" t="e">
        <f>COUNTBLANK(#REF!)+COUNTBLANK(#REF!)+COUNTBLANK(D390)+COUNTBLANK(E390)+COUNTBLANK(F390)</f>
        <v>#REF!</v>
      </c>
    </row>
    <row r="391" customHeight="1" spans="11:12">
      <c r="K391" s="2" t="e">
        <f t="shared" si="5"/>
        <v>#REF!</v>
      </c>
      <c r="L391" s="19" t="e">
        <f>COUNTBLANK(#REF!)+COUNTBLANK(#REF!)+COUNTBLANK(D391)+COUNTBLANK(E391)+COUNTBLANK(F391)</f>
        <v>#REF!</v>
      </c>
    </row>
    <row r="392" customHeight="1" spans="11:12">
      <c r="K392" s="2" t="e">
        <f t="shared" ref="K392:K455" si="6">_xlfn.IFS(L392=0,"",L392=1,"此行有一个（类别、凭证编号、年份、月份、完成投资额）为空项，请核实补填",L392=2,"此行有两个（类别、凭证编号、年份、月份、完成投资额）为空项，请核实补填",L392=3,"此行有三个（类别、凭证编号、年份、月份、完成投资额）为空项，请核实补填",L392=4,"此行有四个（类别、凭证编号、年份、月份、完成投资额）为空项，请核实补填",L392=5,"")</f>
        <v>#REF!</v>
      </c>
      <c r="L392" s="19" t="e">
        <f>COUNTBLANK(#REF!)+COUNTBLANK(#REF!)+COUNTBLANK(D392)+COUNTBLANK(E392)+COUNTBLANK(F392)</f>
        <v>#REF!</v>
      </c>
    </row>
    <row r="393" customHeight="1" spans="11:12">
      <c r="K393" s="2" t="e">
        <f t="shared" si="6"/>
        <v>#REF!</v>
      </c>
      <c r="L393" s="19" t="e">
        <f>COUNTBLANK(#REF!)+COUNTBLANK(#REF!)+COUNTBLANK(D393)+COUNTBLANK(E393)+COUNTBLANK(F393)</f>
        <v>#REF!</v>
      </c>
    </row>
    <row r="394" customHeight="1" spans="11:12">
      <c r="K394" s="2" t="e">
        <f t="shared" si="6"/>
        <v>#REF!</v>
      </c>
      <c r="L394" s="19" t="e">
        <f>COUNTBLANK(#REF!)+COUNTBLANK(#REF!)+COUNTBLANK(D394)+COUNTBLANK(E394)+COUNTBLANK(F394)</f>
        <v>#REF!</v>
      </c>
    </row>
    <row r="395" customHeight="1" spans="11:12">
      <c r="K395" s="2" t="e">
        <f t="shared" si="6"/>
        <v>#REF!</v>
      </c>
      <c r="L395" s="19" t="e">
        <f>COUNTBLANK(#REF!)+COUNTBLANK(#REF!)+COUNTBLANK(D395)+COUNTBLANK(E395)+COUNTBLANK(F395)</f>
        <v>#REF!</v>
      </c>
    </row>
    <row r="396" customHeight="1" spans="11:12">
      <c r="K396" s="2" t="e">
        <f t="shared" si="6"/>
        <v>#REF!</v>
      </c>
      <c r="L396" s="19" t="e">
        <f>COUNTBLANK(#REF!)+COUNTBLANK(#REF!)+COUNTBLANK(D396)+COUNTBLANK(E396)+COUNTBLANK(F396)</f>
        <v>#REF!</v>
      </c>
    </row>
    <row r="397" customHeight="1" spans="11:12">
      <c r="K397" s="2" t="e">
        <f t="shared" si="6"/>
        <v>#REF!</v>
      </c>
      <c r="L397" s="19" t="e">
        <f>COUNTBLANK(#REF!)+COUNTBLANK(#REF!)+COUNTBLANK(D397)+COUNTBLANK(E397)+COUNTBLANK(F397)</f>
        <v>#REF!</v>
      </c>
    </row>
    <row r="398" customHeight="1" spans="11:12">
      <c r="K398" s="2" t="e">
        <f t="shared" si="6"/>
        <v>#REF!</v>
      </c>
      <c r="L398" s="19" t="e">
        <f>COUNTBLANK(#REF!)+COUNTBLANK(#REF!)+COUNTBLANK(D398)+COUNTBLANK(E398)+COUNTBLANK(F398)</f>
        <v>#REF!</v>
      </c>
    </row>
    <row r="399" customHeight="1" spans="11:12">
      <c r="K399" s="2" t="e">
        <f t="shared" si="6"/>
        <v>#REF!</v>
      </c>
      <c r="L399" s="19" t="e">
        <f>COUNTBLANK(#REF!)+COUNTBLANK(#REF!)+COUNTBLANK(D399)+COUNTBLANK(E399)+COUNTBLANK(F399)</f>
        <v>#REF!</v>
      </c>
    </row>
    <row r="400" customHeight="1" spans="11:12">
      <c r="K400" s="2" t="e">
        <f t="shared" si="6"/>
        <v>#REF!</v>
      </c>
      <c r="L400" s="19" t="e">
        <f>COUNTBLANK(#REF!)+COUNTBLANK(#REF!)+COUNTBLANK(D400)+COUNTBLANK(E400)+COUNTBLANK(F400)</f>
        <v>#REF!</v>
      </c>
    </row>
    <row r="401" customHeight="1" spans="11:12">
      <c r="K401" s="2" t="e">
        <f t="shared" si="6"/>
        <v>#REF!</v>
      </c>
      <c r="L401" s="19" t="e">
        <f>COUNTBLANK(#REF!)+COUNTBLANK(#REF!)+COUNTBLANK(D401)+COUNTBLANK(E401)+COUNTBLANK(F401)</f>
        <v>#REF!</v>
      </c>
    </row>
    <row r="402" customHeight="1" spans="11:12">
      <c r="K402" s="2" t="e">
        <f t="shared" si="6"/>
        <v>#REF!</v>
      </c>
      <c r="L402" s="19" t="e">
        <f>COUNTBLANK(#REF!)+COUNTBLANK(#REF!)+COUNTBLANK(D402)+COUNTBLANK(E402)+COUNTBLANK(F402)</f>
        <v>#REF!</v>
      </c>
    </row>
    <row r="403" customHeight="1" spans="11:12">
      <c r="K403" s="2" t="e">
        <f t="shared" si="6"/>
        <v>#REF!</v>
      </c>
      <c r="L403" s="19" t="e">
        <f>COUNTBLANK(#REF!)+COUNTBLANK(#REF!)+COUNTBLANK(D403)+COUNTBLANK(E403)+COUNTBLANK(F403)</f>
        <v>#REF!</v>
      </c>
    </row>
    <row r="404" customHeight="1" spans="11:12">
      <c r="K404" s="2" t="e">
        <f t="shared" si="6"/>
        <v>#REF!</v>
      </c>
      <c r="L404" s="19" t="e">
        <f>COUNTBLANK(#REF!)+COUNTBLANK(#REF!)+COUNTBLANK(D404)+COUNTBLANK(E404)+COUNTBLANK(F404)</f>
        <v>#REF!</v>
      </c>
    </row>
    <row r="405" customHeight="1" spans="11:12">
      <c r="K405" s="2" t="e">
        <f t="shared" si="6"/>
        <v>#REF!</v>
      </c>
      <c r="L405" s="19" t="e">
        <f>COUNTBLANK(#REF!)+COUNTBLANK(#REF!)+COUNTBLANK(D405)+COUNTBLANK(E405)+COUNTBLANK(F405)</f>
        <v>#REF!</v>
      </c>
    </row>
    <row r="406" customHeight="1" spans="11:12">
      <c r="K406" s="2" t="e">
        <f t="shared" si="6"/>
        <v>#REF!</v>
      </c>
      <c r="L406" s="19" t="e">
        <f>COUNTBLANK(#REF!)+COUNTBLANK(#REF!)+COUNTBLANK(D406)+COUNTBLANK(E406)+COUNTBLANK(F406)</f>
        <v>#REF!</v>
      </c>
    </row>
    <row r="407" customHeight="1" spans="11:12">
      <c r="K407" s="2" t="e">
        <f t="shared" si="6"/>
        <v>#REF!</v>
      </c>
      <c r="L407" s="19" t="e">
        <f>COUNTBLANK(#REF!)+COUNTBLANK(#REF!)+COUNTBLANK(D407)+COUNTBLANK(E407)+COUNTBLANK(F407)</f>
        <v>#REF!</v>
      </c>
    </row>
    <row r="408" customHeight="1" spans="11:12">
      <c r="K408" s="2" t="e">
        <f t="shared" si="6"/>
        <v>#REF!</v>
      </c>
      <c r="L408" s="19" t="e">
        <f>COUNTBLANK(#REF!)+COUNTBLANK(#REF!)+COUNTBLANK(D408)+COUNTBLANK(E408)+COUNTBLANK(F408)</f>
        <v>#REF!</v>
      </c>
    </row>
    <row r="409" customHeight="1" spans="11:12">
      <c r="K409" s="2" t="e">
        <f t="shared" si="6"/>
        <v>#REF!</v>
      </c>
      <c r="L409" s="19" t="e">
        <f>COUNTBLANK(#REF!)+COUNTBLANK(#REF!)+COUNTBLANK(D409)+COUNTBLANK(E409)+COUNTBLANK(F409)</f>
        <v>#REF!</v>
      </c>
    </row>
    <row r="410" customHeight="1" spans="11:12">
      <c r="K410" s="2" t="e">
        <f t="shared" si="6"/>
        <v>#REF!</v>
      </c>
      <c r="L410" s="19" t="e">
        <f>COUNTBLANK(#REF!)+COUNTBLANK(#REF!)+COUNTBLANK(D410)+COUNTBLANK(E410)+COUNTBLANK(F410)</f>
        <v>#REF!</v>
      </c>
    </row>
    <row r="411" customHeight="1" spans="11:12">
      <c r="K411" s="2" t="e">
        <f t="shared" si="6"/>
        <v>#REF!</v>
      </c>
      <c r="L411" s="19" t="e">
        <f>COUNTBLANK(#REF!)+COUNTBLANK(#REF!)+COUNTBLANK(D411)+COUNTBLANK(E411)+COUNTBLANK(F411)</f>
        <v>#REF!</v>
      </c>
    </row>
    <row r="412" customHeight="1" spans="11:12">
      <c r="K412" s="2" t="e">
        <f t="shared" si="6"/>
        <v>#REF!</v>
      </c>
      <c r="L412" s="19" t="e">
        <f>COUNTBLANK(#REF!)+COUNTBLANK(#REF!)+COUNTBLANK(D412)+COUNTBLANK(E412)+COUNTBLANK(F412)</f>
        <v>#REF!</v>
      </c>
    </row>
    <row r="413" customHeight="1" spans="11:12">
      <c r="K413" s="2" t="e">
        <f t="shared" si="6"/>
        <v>#REF!</v>
      </c>
      <c r="L413" s="19" t="e">
        <f>COUNTBLANK(#REF!)+COUNTBLANK(#REF!)+COUNTBLANK(D413)+COUNTBLANK(E413)+COUNTBLANK(F413)</f>
        <v>#REF!</v>
      </c>
    </row>
    <row r="414" customHeight="1" spans="11:12">
      <c r="K414" s="2" t="e">
        <f t="shared" si="6"/>
        <v>#REF!</v>
      </c>
      <c r="L414" s="19" t="e">
        <f>COUNTBLANK(#REF!)+COUNTBLANK(#REF!)+COUNTBLANK(D414)+COUNTBLANK(E414)+COUNTBLANK(F414)</f>
        <v>#REF!</v>
      </c>
    </row>
    <row r="415" customHeight="1" spans="11:12">
      <c r="K415" s="2" t="e">
        <f t="shared" si="6"/>
        <v>#REF!</v>
      </c>
      <c r="L415" s="19" t="e">
        <f>COUNTBLANK(#REF!)+COUNTBLANK(#REF!)+COUNTBLANK(D415)+COUNTBLANK(E415)+COUNTBLANK(F415)</f>
        <v>#REF!</v>
      </c>
    </row>
    <row r="416" customHeight="1" spans="11:12">
      <c r="K416" s="2" t="e">
        <f t="shared" si="6"/>
        <v>#REF!</v>
      </c>
      <c r="L416" s="19" t="e">
        <f>COUNTBLANK(#REF!)+COUNTBLANK(#REF!)+COUNTBLANK(D416)+COUNTBLANK(E416)+COUNTBLANK(F416)</f>
        <v>#REF!</v>
      </c>
    </row>
    <row r="417" customHeight="1" spans="11:12">
      <c r="K417" s="2" t="e">
        <f t="shared" si="6"/>
        <v>#REF!</v>
      </c>
      <c r="L417" s="19" t="e">
        <f>COUNTBLANK(#REF!)+COUNTBLANK(#REF!)+COUNTBLANK(D417)+COUNTBLANK(E417)+COUNTBLANK(F417)</f>
        <v>#REF!</v>
      </c>
    </row>
    <row r="418" customHeight="1" spans="11:12">
      <c r="K418" s="2" t="e">
        <f t="shared" si="6"/>
        <v>#REF!</v>
      </c>
      <c r="L418" s="19" t="e">
        <f>COUNTBLANK(#REF!)+COUNTBLANK(#REF!)+COUNTBLANK(D418)+COUNTBLANK(E418)+COUNTBLANK(F418)</f>
        <v>#REF!</v>
      </c>
    </row>
    <row r="419" customHeight="1" spans="11:12">
      <c r="K419" s="2" t="e">
        <f t="shared" si="6"/>
        <v>#REF!</v>
      </c>
      <c r="L419" s="19" t="e">
        <f>COUNTBLANK(#REF!)+COUNTBLANK(#REF!)+COUNTBLANK(D419)+COUNTBLANK(E419)+COUNTBLANK(F419)</f>
        <v>#REF!</v>
      </c>
    </row>
    <row r="420" customHeight="1" spans="11:12">
      <c r="K420" s="2" t="e">
        <f t="shared" si="6"/>
        <v>#REF!</v>
      </c>
      <c r="L420" s="19" t="e">
        <f>COUNTBLANK(#REF!)+COUNTBLANK(#REF!)+COUNTBLANK(D420)+COUNTBLANK(E420)+COUNTBLANK(F420)</f>
        <v>#REF!</v>
      </c>
    </row>
    <row r="421" customHeight="1" spans="11:12">
      <c r="K421" s="2" t="e">
        <f t="shared" si="6"/>
        <v>#REF!</v>
      </c>
      <c r="L421" s="19" t="e">
        <f>COUNTBLANK(#REF!)+COUNTBLANK(#REF!)+COUNTBLANK(D421)+COUNTBLANK(E421)+COUNTBLANK(F421)</f>
        <v>#REF!</v>
      </c>
    </row>
    <row r="422" customHeight="1" spans="11:12">
      <c r="K422" s="2" t="e">
        <f t="shared" si="6"/>
        <v>#REF!</v>
      </c>
      <c r="L422" s="19" t="e">
        <f>COUNTBLANK(#REF!)+COUNTBLANK(#REF!)+COUNTBLANK(D422)+COUNTBLANK(E422)+COUNTBLANK(F422)</f>
        <v>#REF!</v>
      </c>
    </row>
    <row r="423" customHeight="1" spans="11:12">
      <c r="K423" s="2" t="e">
        <f t="shared" si="6"/>
        <v>#REF!</v>
      </c>
      <c r="L423" s="19" t="e">
        <f>COUNTBLANK(#REF!)+COUNTBLANK(#REF!)+COUNTBLANK(D423)+COUNTBLANK(E423)+COUNTBLANK(F423)</f>
        <v>#REF!</v>
      </c>
    </row>
    <row r="424" customHeight="1" spans="11:12">
      <c r="K424" s="2" t="e">
        <f t="shared" si="6"/>
        <v>#REF!</v>
      </c>
      <c r="L424" s="19" t="e">
        <f>COUNTBLANK(#REF!)+COUNTBLANK(#REF!)+COUNTBLANK(D424)+COUNTBLANK(E424)+COUNTBLANK(F424)</f>
        <v>#REF!</v>
      </c>
    </row>
    <row r="425" customHeight="1" spans="11:12">
      <c r="K425" s="2" t="e">
        <f t="shared" si="6"/>
        <v>#REF!</v>
      </c>
      <c r="L425" s="19" t="e">
        <f>COUNTBLANK(#REF!)+COUNTBLANK(#REF!)+COUNTBLANK(D425)+COUNTBLANK(E425)+COUNTBLANK(F425)</f>
        <v>#REF!</v>
      </c>
    </row>
    <row r="426" customHeight="1" spans="11:12">
      <c r="K426" s="2" t="e">
        <f t="shared" si="6"/>
        <v>#REF!</v>
      </c>
      <c r="L426" s="19" t="e">
        <f>COUNTBLANK(#REF!)+COUNTBLANK(#REF!)+COUNTBLANK(D426)+COUNTBLANK(E426)+COUNTBLANK(F426)</f>
        <v>#REF!</v>
      </c>
    </row>
    <row r="427" customHeight="1" spans="11:12">
      <c r="K427" s="2" t="e">
        <f t="shared" si="6"/>
        <v>#REF!</v>
      </c>
      <c r="L427" s="19" t="e">
        <f>COUNTBLANK(#REF!)+COUNTBLANK(#REF!)+COUNTBLANK(D427)+COUNTBLANK(E427)+COUNTBLANK(F427)</f>
        <v>#REF!</v>
      </c>
    </row>
    <row r="428" customHeight="1" spans="11:12">
      <c r="K428" s="2" t="e">
        <f t="shared" si="6"/>
        <v>#REF!</v>
      </c>
      <c r="L428" s="19" t="e">
        <f>COUNTBLANK(#REF!)+COUNTBLANK(#REF!)+COUNTBLANK(D428)+COUNTBLANK(E428)+COUNTBLANK(F428)</f>
        <v>#REF!</v>
      </c>
    </row>
    <row r="429" customHeight="1" spans="11:12">
      <c r="K429" s="2" t="e">
        <f t="shared" si="6"/>
        <v>#REF!</v>
      </c>
      <c r="L429" s="19" t="e">
        <f>COUNTBLANK(#REF!)+COUNTBLANK(#REF!)+COUNTBLANK(D429)+COUNTBLANK(E429)+COUNTBLANK(F429)</f>
        <v>#REF!</v>
      </c>
    </row>
    <row r="430" customHeight="1" spans="11:12">
      <c r="K430" s="2" t="e">
        <f t="shared" si="6"/>
        <v>#REF!</v>
      </c>
      <c r="L430" s="19" t="e">
        <f>COUNTBLANK(#REF!)+COUNTBLANK(#REF!)+COUNTBLANK(D430)+COUNTBLANK(E430)+COUNTBLANK(F430)</f>
        <v>#REF!</v>
      </c>
    </row>
    <row r="431" customHeight="1" spans="11:12">
      <c r="K431" s="2" t="e">
        <f t="shared" si="6"/>
        <v>#REF!</v>
      </c>
      <c r="L431" s="19" t="e">
        <f>COUNTBLANK(#REF!)+COUNTBLANK(#REF!)+COUNTBLANK(D431)+COUNTBLANK(E431)+COUNTBLANK(F431)</f>
        <v>#REF!</v>
      </c>
    </row>
    <row r="432" customHeight="1" spans="11:12">
      <c r="K432" s="2" t="e">
        <f t="shared" si="6"/>
        <v>#REF!</v>
      </c>
      <c r="L432" s="19" t="e">
        <f>COUNTBLANK(#REF!)+COUNTBLANK(#REF!)+COUNTBLANK(D432)+COUNTBLANK(E432)+COUNTBLANK(F432)</f>
        <v>#REF!</v>
      </c>
    </row>
    <row r="433" customHeight="1" spans="11:12">
      <c r="K433" s="2" t="e">
        <f t="shared" si="6"/>
        <v>#REF!</v>
      </c>
      <c r="L433" s="19" t="e">
        <f>COUNTBLANK(#REF!)+COUNTBLANK(#REF!)+COUNTBLANK(D433)+COUNTBLANK(E433)+COUNTBLANK(F433)</f>
        <v>#REF!</v>
      </c>
    </row>
    <row r="434" customHeight="1" spans="11:12">
      <c r="K434" s="2" t="e">
        <f t="shared" si="6"/>
        <v>#REF!</v>
      </c>
      <c r="L434" s="19" t="e">
        <f>COUNTBLANK(#REF!)+COUNTBLANK(#REF!)+COUNTBLANK(D434)+COUNTBLANK(E434)+COUNTBLANK(F434)</f>
        <v>#REF!</v>
      </c>
    </row>
    <row r="435" customHeight="1" spans="11:12">
      <c r="K435" s="2" t="e">
        <f t="shared" si="6"/>
        <v>#REF!</v>
      </c>
      <c r="L435" s="19" t="e">
        <f>COUNTBLANK(#REF!)+COUNTBLANK(#REF!)+COUNTBLANK(D435)+COUNTBLANK(E435)+COUNTBLANK(F435)</f>
        <v>#REF!</v>
      </c>
    </row>
    <row r="436" customHeight="1" spans="11:12">
      <c r="K436" s="2" t="e">
        <f t="shared" si="6"/>
        <v>#REF!</v>
      </c>
      <c r="L436" s="19" t="e">
        <f>COUNTBLANK(#REF!)+COUNTBLANK(#REF!)+COUNTBLANK(D436)+COUNTBLANK(E436)+COUNTBLANK(F436)</f>
        <v>#REF!</v>
      </c>
    </row>
    <row r="437" customHeight="1" spans="11:12">
      <c r="K437" s="2" t="e">
        <f t="shared" si="6"/>
        <v>#REF!</v>
      </c>
      <c r="L437" s="19" t="e">
        <f>COUNTBLANK(#REF!)+COUNTBLANK(#REF!)+COUNTBLANK(D437)+COUNTBLANK(E437)+COUNTBLANK(F437)</f>
        <v>#REF!</v>
      </c>
    </row>
    <row r="438" customHeight="1" spans="11:12">
      <c r="K438" s="2" t="e">
        <f t="shared" si="6"/>
        <v>#REF!</v>
      </c>
      <c r="L438" s="19" t="e">
        <f>COUNTBLANK(#REF!)+COUNTBLANK(#REF!)+COUNTBLANK(D438)+COUNTBLANK(E438)+COUNTBLANK(F438)</f>
        <v>#REF!</v>
      </c>
    </row>
    <row r="439" customHeight="1" spans="11:12">
      <c r="K439" s="2" t="e">
        <f t="shared" si="6"/>
        <v>#REF!</v>
      </c>
      <c r="L439" s="19" t="e">
        <f>COUNTBLANK(#REF!)+COUNTBLANK(#REF!)+COUNTBLANK(D439)+COUNTBLANK(E439)+COUNTBLANK(F439)</f>
        <v>#REF!</v>
      </c>
    </row>
    <row r="440" customHeight="1" spans="11:12">
      <c r="K440" s="2" t="e">
        <f t="shared" si="6"/>
        <v>#REF!</v>
      </c>
      <c r="L440" s="19" t="e">
        <f>COUNTBLANK(#REF!)+COUNTBLANK(#REF!)+COUNTBLANK(D440)+COUNTBLANK(E440)+COUNTBLANK(F440)</f>
        <v>#REF!</v>
      </c>
    </row>
    <row r="441" customHeight="1" spans="11:12">
      <c r="K441" s="2" t="e">
        <f t="shared" si="6"/>
        <v>#REF!</v>
      </c>
      <c r="L441" s="19" t="e">
        <f>COUNTBLANK(#REF!)+COUNTBLANK(#REF!)+COUNTBLANK(D441)+COUNTBLANK(E441)+COUNTBLANK(F441)</f>
        <v>#REF!</v>
      </c>
    </row>
    <row r="442" customHeight="1" spans="11:12">
      <c r="K442" s="2" t="e">
        <f t="shared" si="6"/>
        <v>#REF!</v>
      </c>
      <c r="L442" s="19" t="e">
        <f>COUNTBLANK(#REF!)+COUNTBLANK(#REF!)+COUNTBLANK(D442)+COUNTBLANK(E442)+COUNTBLANK(F442)</f>
        <v>#REF!</v>
      </c>
    </row>
    <row r="443" customHeight="1" spans="11:12">
      <c r="K443" s="2" t="e">
        <f t="shared" si="6"/>
        <v>#REF!</v>
      </c>
      <c r="L443" s="19" t="e">
        <f>COUNTBLANK(#REF!)+COUNTBLANK(#REF!)+COUNTBLANK(D443)+COUNTBLANK(E443)+COUNTBLANK(F443)</f>
        <v>#REF!</v>
      </c>
    </row>
    <row r="444" customHeight="1" spans="11:12">
      <c r="K444" s="2" t="e">
        <f t="shared" si="6"/>
        <v>#REF!</v>
      </c>
      <c r="L444" s="19" t="e">
        <f>COUNTBLANK(#REF!)+COUNTBLANK(#REF!)+COUNTBLANK(D444)+COUNTBLANK(E444)+COUNTBLANK(F444)</f>
        <v>#REF!</v>
      </c>
    </row>
    <row r="445" customHeight="1" spans="11:12">
      <c r="K445" s="2" t="e">
        <f t="shared" si="6"/>
        <v>#REF!</v>
      </c>
      <c r="L445" s="19" t="e">
        <f>COUNTBLANK(#REF!)+COUNTBLANK(#REF!)+COUNTBLANK(D445)+COUNTBLANK(E445)+COUNTBLANK(F445)</f>
        <v>#REF!</v>
      </c>
    </row>
    <row r="446" customHeight="1" spans="11:12">
      <c r="K446" s="2" t="e">
        <f t="shared" si="6"/>
        <v>#REF!</v>
      </c>
      <c r="L446" s="19" t="e">
        <f>COUNTBLANK(#REF!)+COUNTBLANK(#REF!)+COUNTBLANK(D446)+COUNTBLANK(E446)+COUNTBLANK(F446)</f>
        <v>#REF!</v>
      </c>
    </row>
    <row r="447" customHeight="1" spans="11:12">
      <c r="K447" s="2" t="e">
        <f t="shared" si="6"/>
        <v>#REF!</v>
      </c>
      <c r="L447" s="19" t="e">
        <f>COUNTBLANK(#REF!)+COUNTBLANK(#REF!)+COUNTBLANK(D447)+COUNTBLANK(E447)+COUNTBLANK(F447)</f>
        <v>#REF!</v>
      </c>
    </row>
    <row r="448" customHeight="1" spans="11:12">
      <c r="K448" s="2" t="e">
        <f t="shared" si="6"/>
        <v>#REF!</v>
      </c>
      <c r="L448" s="19" t="e">
        <f>COUNTBLANK(#REF!)+COUNTBLANK(#REF!)+COUNTBLANK(D448)+COUNTBLANK(E448)+COUNTBLANK(F448)</f>
        <v>#REF!</v>
      </c>
    </row>
    <row r="449" customHeight="1" spans="11:12">
      <c r="K449" s="2" t="e">
        <f t="shared" si="6"/>
        <v>#REF!</v>
      </c>
      <c r="L449" s="19" t="e">
        <f>COUNTBLANK(#REF!)+COUNTBLANK(#REF!)+COUNTBLANK(D449)+COUNTBLANK(E449)+COUNTBLANK(F449)</f>
        <v>#REF!</v>
      </c>
    </row>
    <row r="450" customHeight="1" spans="11:12">
      <c r="K450" s="2" t="e">
        <f t="shared" si="6"/>
        <v>#REF!</v>
      </c>
      <c r="L450" s="19" t="e">
        <f>COUNTBLANK(#REF!)+COUNTBLANK(#REF!)+COUNTBLANK(D450)+COUNTBLANK(E450)+COUNTBLANK(F450)</f>
        <v>#REF!</v>
      </c>
    </row>
    <row r="451" customHeight="1" spans="11:12">
      <c r="K451" s="2" t="e">
        <f t="shared" si="6"/>
        <v>#REF!</v>
      </c>
      <c r="L451" s="19" t="e">
        <f>COUNTBLANK(#REF!)+COUNTBLANK(#REF!)+COUNTBLANK(D451)+COUNTBLANK(E451)+COUNTBLANK(F451)</f>
        <v>#REF!</v>
      </c>
    </row>
    <row r="452" customHeight="1" spans="11:12">
      <c r="K452" s="2" t="e">
        <f t="shared" si="6"/>
        <v>#REF!</v>
      </c>
      <c r="L452" s="19" t="e">
        <f>COUNTBLANK(#REF!)+COUNTBLANK(#REF!)+COUNTBLANK(D452)+COUNTBLANK(E452)+COUNTBLANK(F452)</f>
        <v>#REF!</v>
      </c>
    </row>
    <row r="453" customHeight="1" spans="11:12">
      <c r="K453" s="2" t="e">
        <f t="shared" si="6"/>
        <v>#REF!</v>
      </c>
      <c r="L453" s="19" t="e">
        <f>COUNTBLANK(#REF!)+COUNTBLANK(#REF!)+COUNTBLANK(D453)+COUNTBLANK(E453)+COUNTBLANK(F453)</f>
        <v>#REF!</v>
      </c>
    </row>
    <row r="454" customHeight="1" spans="11:12">
      <c r="K454" s="2" t="e">
        <f t="shared" si="6"/>
        <v>#REF!</v>
      </c>
      <c r="L454" s="19" t="e">
        <f>COUNTBLANK(#REF!)+COUNTBLANK(#REF!)+COUNTBLANK(D454)+COUNTBLANK(E454)+COUNTBLANK(F454)</f>
        <v>#REF!</v>
      </c>
    </row>
    <row r="455" customHeight="1" spans="11:12">
      <c r="K455" s="2" t="e">
        <f t="shared" si="6"/>
        <v>#REF!</v>
      </c>
      <c r="L455" s="19" t="e">
        <f>COUNTBLANK(#REF!)+COUNTBLANK(#REF!)+COUNTBLANK(D455)+COUNTBLANK(E455)+COUNTBLANK(F455)</f>
        <v>#REF!</v>
      </c>
    </row>
    <row r="456" customHeight="1" spans="11:12">
      <c r="K456" s="2" t="e">
        <f t="shared" ref="K456:K519" si="7">_xlfn.IFS(L456=0,"",L456=1,"此行有一个（类别、凭证编号、年份、月份、完成投资额）为空项，请核实补填",L456=2,"此行有两个（类别、凭证编号、年份、月份、完成投资额）为空项，请核实补填",L456=3,"此行有三个（类别、凭证编号、年份、月份、完成投资额）为空项，请核实补填",L456=4,"此行有四个（类别、凭证编号、年份、月份、完成投资额）为空项，请核实补填",L456=5,"")</f>
        <v>#REF!</v>
      </c>
      <c r="L456" s="19" t="e">
        <f>COUNTBLANK(#REF!)+COUNTBLANK(#REF!)+COUNTBLANK(D456)+COUNTBLANK(E456)+COUNTBLANK(F456)</f>
        <v>#REF!</v>
      </c>
    </row>
    <row r="457" customHeight="1" spans="11:12">
      <c r="K457" s="2" t="e">
        <f t="shared" si="7"/>
        <v>#REF!</v>
      </c>
      <c r="L457" s="19" t="e">
        <f>COUNTBLANK(#REF!)+COUNTBLANK(#REF!)+COUNTBLANK(D457)+COUNTBLANK(E457)+COUNTBLANK(F457)</f>
        <v>#REF!</v>
      </c>
    </row>
    <row r="458" customHeight="1" spans="11:12">
      <c r="K458" s="2" t="e">
        <f t="shared" si="7"/>
        <v>#REF!</v>
      </c>
      <c r="L458" s="19" t="e">
        <f>COUNTBLANK(#REF!)+COUNTBLANK(#REF!)+COUNTBLANK(D458)+COUNTBLANK(E458)+COUNTBLANK(F458)</f>
        <v>#REF!</v>
      </c>
    </row>
    <row r="459" customHeight="1" spans="11:12">
      <c r="K459" s="2" t="e">
        <f t="shared" si="7"/>
        <v>#REF!</v>
      </c>
      <c r="L459" s="19" t="e">
        <f>COUNTBLANK(#REF!)+COUNTBLANK(#REF!)+COUNTBLANK(D459)+COUNTBLANK(E459)+COUNTBLANK(F459)</f>
        <v>#REF!</v>
      </c>
    </row>
    <row r="460" customHeight="1" spans="11:12">
      <c r="K460" s="2" t="e">
        <f t="shared" si="7"/>
        <v>#REF!</v>
      </c>
      <c r="L460" s="19" t="e">
        <f>COUNTBLANK(#REF!)+COUNTBLANK(#REF!)+COUNTBLANK(D460)+COUNTBLANK(E460)+COUNTBLANK(F460)</f>
        <v>#REF!</v>
      </c>
    </row>
    <row r="461" customHeight="1" spans="11:12">
      <c r="K461" s="2" t="e">
        <f t="shared" si="7"/>
        <v>#REF!</v>
      </c>
      <c r="L461" s="19" t="e">
        <f>COUNTBLANK(#REF!)+COUNTBLANK(#REF!)+COUNTBLANK(D461)+COUNTBLANK(E461)+COUNTBLANK(F461)</f>
        <v>#REF!</v>
      </c>
    </row>
    <row r="462" customHeight="1" spans="11:12">
      <c r="K462" s="2" t="e">
        <f t="shared" si="7"/>
        <v>#REF!</v>
      </c>
      <c r="L462" s="19" t="e">
        <f>COUNTBLANK(#REF!)+COUNTBLANK(#REF!)+COUNTBLANK(D462)+COUNTBLANK(E462)+COUNTBLANK(F462)</f>
        <v>#REF!</v>
      </c>
    </row>
    <row r="463" customHeight="1" spans="11:12">
      <c r="K463" s="2" t="e">
        <f t="shared" si="7"/>
        <v>#REF!</v>
      </c>
      <c r="L463" s="19" t="e">
        <f>COUNTBLANK(#REF!)+COUNTBLANK(#REF!)+COUNTBLANK(D463)+COUNTBLANK(E463)+COUNTBLANK(F463)</f>
        <v>#REF!</v>
      </c>
    </row>
    <row r="464" customHeight="1" spans="11:12">
      <c r="K464" s="2" t="e">
        <f t="shared" si="7"/>
        <v>#REF!</v>
      </c>
      <c r="L464" s="19" t="e">
        <f>COUNTBLANK(#REF!)+COUNTBLANK(#REF!)+COUNTBLANK(D464)+COUNTBLANK(E464)+COUNTBLANK(F464)</f>
        <v>#REF!</v>
      </c>
    </row>
    <row r="465" customHeight="1" spans="11:12">
      <c r="K465" s="2" t="e">
        <f t="shared" si="7"/>
        <v>#REF!</v>
      </c>
      <c r="L465" s="19" t="e">
        <f>COUNTBLANK(#REF!)+COUNTBLANK(#REF!)+COUNTBLANK(D465)+COUNTBLANK(E465)+COUNTBLANK(F465)</f>
        <v>#REF!</v>
      </c>
    </row>
    <row r="466" customHeight="1" spans="11:12">
      <c r="K466" s="2" t="e">
        <f t="shared" si="7"/>
        <v>#REF!</v>
      </c>
      <c r="L466" s="19" t="e">
        <f>COUNTBLANK(#REF!)+COUNTBLANK(#REF!)+COUNTBLANK(D466)+COUNTBLANK(E466)+COUNTBLANK(F466)</f>
        <v>#REF!</v>
      </c>
    </row>
    <row r="467" customHeight="1" spans="11:12">
      <c r="K467" s="2" t="e">
        <f t="shared" si="7"/>
        <v>#REF!</v>
      </c>
      <c r="L467" s="19" t="e">
        <f>COUNTBLANK(#REF!)+COUNTBLANK(#REF!)+COUNTBLANK(D467)+COUNTBLANK(E467)+COUNTBLANK(F467)</f>
        <v>#REF!</v>
      </c>
    </row>
    <row r="468" customHeight="1" spans="11:12">
      <c r="K468" s="2" t="e">
        <f t="shared" si="7"/>
        <v>#REF!</v>
      </c>
      <c r="L468" s="19" t="e">
        <f>COUNTBLANK(#REF!)+COUNTBLANK(#REF!)+COUNTBLANK(D468)+COUNTBLANK(E468)+COUNTBLANK(F468)</f>
        <v>#REF!</v>
      </c>
    </row>
    <row r="469" customHeight="1" spans="11:12">
      <c r="K469" s="2" t="e">
        <f t="shared" si="7"/>
        <v>#REF!</v>
      </c>
      <c r="L469" s="19" t="e">
        <f>COUNTBLANK(#REF!)+COUNTBLANK(#REF!)+COUNTBLANK(D469)+COUNTBLANK(E469)+COUNTBLANK(F469)</f>
        <v>#REF!</v>
      </c>
    </row>
    <row r="470" customHeight="1" spans="11:12">
      <c r="K470" s="2" t="e">
        <f t="shared" si="7"/>
        <v>#REF!</v>
      </c>
      <c r="L470" s="19" t="e">
        <f>COUNTBLANK(#REF!)+COUNTBLANK(#REF!)+COUNTBLANK(D470)+COUNTBLANK(E470)+COUNTBLANK(F470)</f>
        <v>#REF!</v>
      </c>
    </row>
    <row r="471" customHeight="1" spans="11:12">
      <c r="K471" s="2" t="e">
        <f t="shared" si="7"/>
        <v>#REF!</v>
      </c>
      <c r="L471" s="19" t="e">
        <f>COUNTBLANK(#REF!)+COUNTBLANK(#REF!)+COUNTBLANK(D471)+COUNTBLANK(E471)+COUNTBLANK(F471)</f>
        <v>#REF!</v>
      </c>
    </row>
    <row r="472" customHeight="1" spans="11:12">
      <c r="K472" s="2" t="e">
        <f t="shared" si="7"/>
        <v>#REF!</v>
      </c>
      <c r="L472" s="19" t="e">
        <f>COUNTBLANK(#REF!)+COUNTBLANK(#REF!)+COUNTBLANK(D472)+COUNTBLANK(E472)+COUNTBLANK(F472)</f>
        <v>#REF!</v>
      </c>
    </row>
    <row r="473" customHeight="1" spans="11:12">
      <c r="K473" s="2" t="e">
        <f t="shared" si="7"/>
        <v>#REF!</v>
      </c>
      <c r="L473" s="19" t="e">
        <f>COUNTBLANK(#REF!)+COUNTBLANK(#REF!)+COUNTBLANK(D473)+COUNTBLANK(E473)+COUNTBLANK(F473)</f>
        <v>#REF!</v>
      </c>
    </row>
    <row r="474" customHeight="1" spans="11:12">
      <c r="K474" s="2" t="e">
        <f t="shared" si="7"/>
        <v>#REF!</v>
      </c>
      <c r="L474" s="19" t="e">
        <f>COUNTBLANK(#REF!)+COUNTBLANK(#REF!)+COUNTBLANK(D474)+COUNTBLANK(E474)+COUNTBLANK(F474)</f>
        <v>#REF!</v>
      </c>
    </row>
    <row r="475" customHeight="1" spans="11:12">
      <c r="K475" s="2" t="e">
        <f t="shared" si="7"/>
        <v>#REF!</v>
      </c>
      <c r="L475" s="19" t="e">
        <f>COUNTBLANK(#REF!)+COUNTBLANK(#REF!)+COUNTBLANK(D475)+COUNTBLANK(E475)+COUNTBLANK(F475)</f>
        <v>#REF!</v>
      </c>
    </row>
    <row r="476" customHeight="1" spans="11:12">
      <c r="K476" s="2" t="e">
        <f t="shared" si="7"/>
        <v>#REF!</v>
      </c>
      <c r="L476" s="19" t="e">
        <f>COUNTBLANK(#REF!)+COUNTBLANK(#REF!)+COUNTBLANK(D476)+COUNTBLANK(E476)+COUNTBLANK(F476)</f>
        <v>#REF!</v>
      </c>
    </row>
    <row r="477" customHeight="1" spans="11:12">
      <c r="K477" s="2" t="e">
        <f t="shared" si="7"/>
        <v>#REF!</v>
      </c>
      <c r="L477" s="19" t="e">
        <f>COUNTBLANK(#REF!)+COUNTBLANK(#REF!)+COUNTBLANK(D477)+COUNTBLANK(E477)+COUNTBLANK(F477)</f>
        <v>#REF!</v>
      </c>
    </row>
    <row r="478" customHeight="1" spans="11:12">
      <c r="K478" s="2" t="e">
        <f t="shared" si="7"/>
        <v>#REF!</v>
      </c>
      <c r="L478" s="19" t="e">
        <f>COUNTBLANK(#REF!)+COUNTBLANK(#REF!)+COUNTBLANK(D478)+COUNTBLANK(E478)+COUNTBLANK(F478)</f>
        <v>#REF!</v>
      </c>
    </row>
    <row r="479" customHeight="1" spans="11:12">
      <c r="K479" s="2" t="e">
        <f t="shared" si="7"/>
        <v>#REF!</v>
      </c>
      <c r="L479" s="19" t="e">
        <f>COUNTBLANK(#REF!)+COUNTBLANK(#REF!)+COUNTBLANK(D479)+COUNTBLANK(E479)+COUNTBLANK(F479)</f>
        <v>#REF!</v>
      </c>
    </row>
    <row r="480" customHeight="1" spans="11:12">
      <c r="K480" s="2" t="e">
        <f t="shared" si="7"/>
        <v>#REF!</v>
      </c>
      <c r="L480" s="19" t="e">
        <f>COUNTBLANK(#REF!)+COUNTBLANK(#REF!)+COUNTBLANK(D480)+COUNTBLANK(E480)+COUNTBLANK(F480)</f>
        <v>#REF!</v>
      </c>
    </row>
    <row r="481" customHeight="1" spans="11:12">
      <c r="K481" s="2" t="e">
        <f t="shared" si="7"/>
        <v>#REF!</v>
      </c>
      <c r="L481" s="19" t="e">
        <f>COUNTBLANK(#REF!)+COUNTBLANK(#REF!)+COUNTBLANK(D481)+COUNTBLANK(E481)+COUNTBLANK(F481)</f>
        <v>#REF!</v>
      </c>
    </row>
    <row r="482" customHeight="1" spans="11:12">
      <c r="K482" s="2" t="e">
        <f t="shared" si="7"/>
        <v>#REF!</v>
      </c>
      <c r="L482" s="19" t="e">
        <f>COUNTBLANK(#REF!)+COUNTBLANK(#REF!)+COUNTBLANK(D482)+COUNTBLANK(E482)+COUNTBLANK(F482)</f>
        <v>#REF!</v>
      </c>
    </row>
    <row r="483" customHeight="1" spans="11:12">
      <c r="K483" s="2" t="e">
        <f t="shared" si="7"/>
        <v>#REF!</v>
      </c>
      <c r="L483" s="19" t="e">
        <f>COUNTBLANK(#REF!)+COUNTBLANK(#REF!)+COUNTBLANK(D483)+COUNTBLANK(E483)+COUNTBLANK(F483)</f>
        <v>#REF!</v>
      </c>
    </row>
    <row r="484" customHeight="1" spans="11:12">
      <c r="K484" s="2" t="e">
        <f t="shared" si="7"/>
        <v>#REF!</v>
      </c>
      <c r="L484" s="19" t="e">
        <f>COUNTBLANK(#REF!)+COUNTBLANK(#REF!)+COUNTBLANK(D484)+COUNTBLANK(E484)+COUNTBLANK(F484)</f>
        <v>#REF!</v>
      </c>
    </row>
    <row r="485" customHeight="1" spans="11:12">
      <c r="K485" s="2" t="e">
        <f t="shared" si="7"/>
        <v>#REF!</v>
      </c>
      <c r="L485" s="19" t="e">
        <f>COUNTBLANK(#REF!)+COUNTBLANK(#REF!)+COUNTBLANK(D485)+COUNTBLANK(E485)+COUNTBLANK(F485)</f>
        <v>#REF!</v>
      </c>
    </row>
    <row r="486" customHeight="1" spans="11:12">
      <c r="K486" s="2" t="e">
        <f t="shared" si="7"/>
        <v>#REF!</v>
      </c>
      <c r="L486" s="19" t="e">
        <f>COUNTBLANK(#REF!)+COUNTBLANK(#REF!)+COUNTBLANK(D486)+COUNTBLANK(E486)+COUNTBLANK(F486)</f>
        <v>#REF!</v>
      </c>
    </row>
    <row r="487" customHeight="1" spans="11:12">
      <c r="K487" s="2" t="e">
        <f t="shared" si="7"/>
        <v>#REF!</v>
      </c>
      <c r="L487" s="19" t="e">
        <f>COUNTBLANK(#REF!)+COUNTBLANK(#REF!)+COUNTBLANK(D487)+COUNTBLANK(E487)+COUNTBLANK(F487)</f>
        <v>#REF!</v>
      </c>
    </row>
    <row r="488" customHeight="1" spans="11:12">
      <c r="K488" s="2" t="e">
        <f t="shared" si="7"/>
        <v>#REF!</v>
      </c>
      <c r="L488" s="19" t="e">
        <f>COUNTBLANK(#REF!)+COUNTBLANK(#REF!)+COUNTBLANK(D488)+COUNTBLANK(E488)+COUNTBLANK(F488)</f>
        <v>#REF!</v>
      </c>
    </row>
    <row r="489" customHeight="1" spans="11:12">
      <c r="K489" s="2" t="e">
        <f t="shared" si="7"/>
        <v>#REF!</v>
      </c>
      <c r="L489" s="19" t="e">
        <f>COUNTBLANK(#REF!)+COUNTBLANK(#REF!)+COUNTBLANK(D489)+COUNTBLANK(E489)+COUNTBLANK(F489)</f>
        <v>#REF!</v>
      </c>
    </row>
    <row r="490" customHeight="1" spans="11:12">
      <c r="K490" s="2" t="e">
        <f t="shared" si="7"/>
        <v>#REF!</v>
      </c>
      <c r="L490" s="19" t="e">
        <f>COUNTBLANK(#REF!)+COUNTBLANK(#REF!)+COUNTBLANK(D490)+COUNTBLANK(E490)+COUNTBLANK(F490)</f>
        <v>#REF!</v>
      </c>
    </row>
    <row r="491" customHeight="1" spans="11:12">
      <c r="K491" s="2" t="e">
        <f t="shared" si="7"/>
        <v>#REF!</v>
      </c>
      <c r="L491" s="19" t="e">
        <f>COUNTBLANK(#REF!)+COUNTBLANK(#REF!)+COUNTBLANK(D491)+COUNTBLANK(E491)+COUNTBLANK(F491)</f>
        <v>#REF!</v>
      </c>
    </row>
    <row r="492" customHeight="1" spans="11:12">
      <c r="K492" s="2" t="e">
        <f t="shared" si="7"/>
        <v>#REF!</v>
      </c>
      <c r="L492" s="19" t="e">
        <f>COUNTBLANK(#REF!)+COUNTBLANK(#REF!)+COUNTBLANK(D492)+COUNTBLANK(E492)+COUNTBLANK(F492)</f>
        <v>#REF!</v>
      </c>
    </row>
    <row r="493" customHeight="1" spans="11:12">
      <c r="K493" s="2" t="e">
        <f t="shared" si="7"/>
        <v>#REF!</v>
      </c>
      <c r="L493" s="19" t="e">
        <f>COUNTBLANK(#REF!)+COUNTBLANK(#REF!)+COUNTBLANK(D493)+COUNTBLANK(E493)+COUNTBLANK(F493)</f>
        <v>#REF!</v>
      </c>
    </row>
    <row r="494" customHeight="1" spans="11:12">
      <c r="K494" s="2" t="e">
        <f t="shared" si="7"/>
        <v>#REF!</v>
      </c>
      <c r="L494" s="19" t="e">
        <f>COUNTBLANK(#REF!)+COUNTBLANK(#REF!)+COUNTBLANK(D494)+COUNTBLANK(E494)+COUNTBLANK(F494)</f>
        <v>#REF!</v>
      </c>
    </row>
    <row r="495" customHeight="1" spans="11:12">
      <c r="K495" s="2" t="e">
        <f t="shared" si="7"/>
        <v>#REF!</v>
      </c>
      <c r="L495" s="19" t="e">
        <f>COUNTBLANK(#REF!)+COUNTBLANK(#REF!)+COUNTBLANK(D495)+COUNTBLANK(E495)+COUNTBLANK(F495)</f>
        <v>#REF!</v>
      </c>
    </row>
    <row r="496" customHeight="1" spans="11:12">
      <c r="K496" s="2" t="e">
        <f t="shared" si="7"/>
        <v>#REF!</v>
      </c>
      <c r="L496" s="19" t="e">
        <f>COUNTBLANK(#REF!)+COUNTBLANK(#REF!)+COUNTBLANK(D496)+COUNTBLANK(E496)+COUNTBLANK(F496)</f>
        <v>#REF!</v>
      </c>
    </row>
    <row r="497" customHeight="1" spans="11:12">
      <c r="K497" s="2" t="e">
        <f t="shared" si="7"/>
        <v>#REF!</v>
      </c>
      <c r="L497" s="19" t="e">
        <f>COUNTBLANK(#REF!)+COUNTBLANK(#REF!)+COUNTBLANK(D497)+COUNTBLANK(E497)+COUNTBLANK(F497)</f>
        <v>#REF!</v>
      </c>
    </row>
    <row r="498" customHeight="1" spans="11:12">
      <c r="K498" s="2" t="e">
        <f t="shared" si="7"/>
        <v>#REF!</v>
      </c>
      <c r="L498" s="19" t="e">
        <f>COUNTBLANK(#REF!)+COUNTBLANK(#REF!)+COUNTBLANK(D498)+COUNTBLANK(E498)+COUNTBLANK(F498)</f>
        <v>#REF!</v>
      </c>
    </row>
    <row r="499" customHeight="1" spans="11:12">
      <c r="K499" s="2" t="e">
        <f t="shared" si="7"/>
        <v>#REF!</v>
      </c>
      <c r="L499" s="19" t="e">
        <f>COUNTBLANK(#REF!)+COUNTBLANK(#REF!)+COUNTBLANK(D499)+COUNTBLANK(E499)+COUNTBLANK(F499)</f>
        <v>#REF!</v>
      </c>
    </row>
    <row r="500" customHeight="1" spans="11:12">
      <c r="K500" s="2" t="e">
        <f t="shared" si="7"/>
        <v>#REF!</v>
      </c>
      <c r="L500" s="19" t="e">
        <f>COUNTBLANK(#REF!)+COUNTBLANK(#REF!)+COUNTBLANK(D500)+COUNTBLANK(E500)+COUNTBLANK(F500)</f>
        <v>#REF!</v>
      </c>
    </row>
    <row r="501" customHeight="1" spans="11:12">
      <c r="K501" s="2" t="e">
        <f t="shared" si="7"/>
        <v>#REF!</v>
      </c>
      <c r="L501" s="19" t="e">
        <f>COUNTBLANK(#REF!)+COUNTBLANK(#REF!)+COUNTBLANK(D501)+COUNTBLANK(E501)+COUNTBLANK(F501)</f>
        <v>#REF!</v>
      </c>
    </row>
    <row r="502" customHeight="1" spans="11:12">
      <c r="K502" s="2" t="e">
        <f t="shared" si="7"/>
        <v>#REF!</v>
      </c>
      <c r="L502" s="19" t="e">
        <f>COUNTBLANK(#REF!)+COUNTBLANK(#REF!)+COUNTBLANK(D502)+COUNTBLANK(E502)+COUNTBLANK(F502)</f>
        <v>#REF!</v>
      </c>
    </row>
    <row r="503" customHeight="1" spans="11:12">
      <c r="K503" s="2" t="e">
        <f t="shared" si="7"/>
        <v>#REF!</v>
      </c>
      <c r="L503" s="19" t="e">
        <f>COUNTBLANK(#REF!)+COUNTBLANK(#REF!)+COUNTBLANK(D503)+COUNTBLANK(E503)+COUNTBLANK(F503)</f>
        <v>#REF!</v>
      </c>
    </row>
    <row r="504" customHeight="1" spans="11:12">
      <c r="K504" s="2" t="e">
        <f t="shared" si="7"/>
        <v>#REF!</v>
      </c>
      <c r="L504" s="19" t="e">
        <f>COUNTBLANK(#REF!)+COUNTBLANK(#REF!)+COUNTBLANK(D504)+COUNTBLANK(E504)+COUNTBLANK(F504)</f>
        <v>#REF!</v>
      </c>
    </row>
    <row r="505" customHeight="1" spans="11:12">
      <c r="K505" s="2" t="e">
        <f t="shared" si="7"/>
        <v>#REF!</v>
      </c>
      <c r="L505" s="19" t="e">
        <f>COUNTBLANK(#REF!)+COUNTBLANK(#REF!)+COUNTBLANK(D505)+COUNTBLANK(E505)+COUNTBLANK(F505)</f>
        <v>#REF!</v>
      </c>
    </row>
    <row r="506" customHeight="1" spans="11:12">
      <c r="K506" s="2" t="e">
        <f t="shared" si="7"/>
        <v>#REF!</v>
      </c>
      <c r="L506" s="19" t="e">
        <f>COUNTBLANK(#REF!)+COUNTBLANK(#REF!)+COUNTBLANK(D506)+COUNTBLANK(E506)+COUNTBLANK(F506)</f>
        <v>#REF!</v>
      </c>
    </row>
    <row r="507" customHeight="1" spans="11:12">
      <c r="K507" s="2" t="e">
        <f t="shared" si="7"/>
        <v>#REF!</v>
      </c>
      <c r="L507" s="19" t="e">
        <f>COUNTBLANK(#REF!)+COUNTBLANK(#REF!)+COUNTBLANK(D507)+COUNTBLANK(E507)+COUNTBLANK(F507)</f>
        <v>#REF!</v>
      </c>
    </row>
    <row r="508" customHeight="1" spans="11:12">
      <c r="K508" s="2" t="e">
        <f t="shared" si="7"/>
        <v>#REF!</v>
      </c>
      <c r="L508" s="19" t="e">
        <f>COUNTBLANK(#REF!)+COUNTBLANK(#REF!)+COUNTBLANK(D508)+COUNTBLANK(E508)+COUNTBLANK(F508)</f>
        <v>#REF!</v>
      </c>
    </row>
    <row r="509" customHeight="1" spans="11:12">
      <c r="K509" s="2" t="e">
        <f t="shared" si="7"/>
        <v>#REF!</v>
      </c>
      <c r="L509" s="19" t="e">
        <f>COUNTBLANK(#REF!)+COUNTBLANK(#REF!)+COUNTBLANK(D509)+COUNTBLANK(E509)+COUNTBLANK(F509)</f>
        <v>#REF!</v>
      </c>
    </row>
    <row r="510" customHeight="1" spans="11:12">
      <c r="K510" s="2" t="e">
        <f t="shared" si="7"/>
        <v>#REF!</v>
      </c>
      <c r="L510" s="19" t="e">
        <f>COUNTBLANK(#REF!)+COUNTBLANK(#REF!)+COUNTBLANK(D510)+COUNTBLANK(E510)+COUNTBLANK(F510)</f>
        <v>#REF!</v>
      </c>
    </row>
    <row r="511" customHeight="1" spans="11:12">
      <c r="K511" s="2" t="e">
        <f t="shared" si="7"/>
        <v>#REF!</v>
      </c>
      <c r="L511" s="19" t="e">
        <f>COUNTBLANK(#REF!)+COUNTBLANK(#REF!)+COUNTBLANK(D511)+COUNTBLANK(E511)+COUNTBLANK(F511)</f>
        <v>#REF!</v>
      </c>
    </row>
    <row r="512" customHeight="1" spans="11:12">
      <c r="K512" s="2" t="e">
        <f t="shared" si="7"/>
        <v>#REF!</v>
      </c>
      <c r="L512" s="19" t="e">
        <f>COUNTBLANK(#REF!)+COUNTBLANK(#REF!)+COUNTBLANK(D512)+COUNTBLANK(E512)+COUNTBLANK(F512)</f>
        <v>#REF!</v>
      </c>
    </row>
    <row r="513" customHeight="1" spans="11:12">
      <c r="K513" s="2" t="e">
        <f t="shared" si="7"/>
        <v>#REF!</v>
      </c>
      <c r="L513" s="19" t="e">
        <f>COUNTBLANK(#REF!)+COUNTBLANK(#REF!)+COUNTBLANK(D513)+COUNTBLANK(E513)+COUNTBLANK(F513)</f>
        <v>#REF!</v>
      </c>
    </row>
    <row r="514" customHeight="1" spans="11:12">
      <c r="K514" s="2" t="e">
        <f t="shared" si="7"/>
        <v>#REF!</v>
      </c>
      <c r="L514" s="19" t="e">
        <f>COUNTBLANK(#REF!)+COUNTBLANK(#REF!)+COUNTBLANK(D514)+COUNTBLANK(E514)+COUNTBLANK(F514)</f>
        <v>#REF!</v>
      </c>
    </row>
    <row r="515" customHeight="1" spans="11:12">
      <c r="K515" s="2" t="e">
        <f t="shared" si="7"/>
        <v>#REF!</v>
      </c>
      <c r="L515" s="19" t="e">
        <f>COUNTBLANK(#REF!)+COUNTBLANK(#REF!)+COUNTBLANK(D515)+COUNTBLANK(E515)+COUNTBLANK(F515)</f>
        <v>#REF!</v>
      </c>
    </row>
    <row r="516" customHeight="1" spans="11:12">
      <c r="K516" s="2" t="e">
        <f t="shared" si="7"/>
        <v>#REF!</v>
      </c>
      <c r="L516" s="19" t="e">
        <f>COUNTBLANK(#REF!)+COUNTBLANK(#REF!)+COUNTBLANK(D516)+COUNTBLANK(E516)+COUNTBLANK(F516)</f>
        <v>#REF!</v>
      </c>
    </row>
    <row r="517" customHeight="1" spans="11:12">
      <c r="K517" s="2" t="e">
        <f t="shared" si="7"/>
        <v>#REF!</v>
      </c>
      <c r="L517" s="19" t="e">
        <f>COUNTBLANK(#REF!)+COUNTBLANK(#REF!)+COUNTBLANK(D517)+COUNTBLANK(E517)+COUNTBLANK(F517)</f>
        <v>#REF!</v>
      </c>
    </row>
    <row r="518" customHeight="1" spans="11:12">
      <c r="K518" s="2" t="e">
        <f t="shared" si="7"/>
        <v>#REF!</v>
      </c>
      <c r="L518" s="19" t="e">
        <f>COUNTBLANK(#REF!)+COUNTBLANK(#REF!)+COUNTBLANK(D518)+COUNTBLANK(E518)+COUNTBLANK(F518)</f>
        <v>#REF!</v>
      </c>
    </row>
    <row r="519" customHeight="1" spans="11:12">
      <c r="K519" s="2" t="e">
        <f t="shared" si="7"/>
        <v>#REF!</v>
      </c>
      <c r="L519" s="19" t="e">
        <f>COUNTBLANK(#REF!)+COUNTBLANK(#REF!)+COUNTBLANK(D519)+COUNTBLANK(E519)+COUNTBLANK(F519)</f>
        <v>#REF!</v>
      </c>
    </row>
    <row r="520" customHeight="1" spans="11:12">
      <c r="K520" s="2" t="e">
        <f t="shared" ref="K520:K583" si="8">_xlfn.IFS(L520=0,"",L520=1,"此行有一个（类别、凭证编号、年份、月份、完成投资额）为空项，请核实补填",L520=2,"此行有两个（类别、凭证编号、年份、月份、完成投资额）为空项，请核实补填",L520=3,"此行有三个（类别、凭证编号、年份、月份、完成投资额）为空项，请核实补填",L520=4,"此行有四个（类别、凭证编号、年份、月份、完成投资额）为空项，请核实补填",L520=5,"")</f>
        <v>#REF!</v>
      </c>
      <c r="L520" s="19" t="e">
        <f>COUNTBLANK(#REF!)+COUNTBLANK(#REF!)+COUNTBLANK(D520)+COUNTBLANK(E520)+COUNTBLANK(F520)</f>
        <v>#REF!</v>
      </c>
    </row>
    <row r="521" customHeight="1" spans="11:12">
      <c r="K521" s="2" t="e">
        <f t="shared" si="8"/>
        <v>#REF!</v>
      </c>
      <c r="L521" s="19" t="e">
        <f>COUNTBLANK(#REF!)+COUNTBLANK(#REF!)+COUNTBLANK(D521)+COUNTBLANK(E521)+COUNTBLANK(F521)</f>
        <v>#REF!</v>
      </c>
    </row>
    <row r="522" customHeight="1" spans="11:12">
      <c r="K522" s="2" t="e">
        <f t="shared" si="8"/>
        <v>#REF!</v>
      </c>
      <c r="L522" s="19" t="e">
        <f>COUNTBLANK(#REF!)+COUNTBLANK(#REF!)+COUNTBLANK(D522)+COUNTBLANK(E522)+COUNTBLANK(F522)</f>
        <v>#REF!</v>
      </c>
    </row>
    <row r="523" customHeight="1" spans="11:12">
      <c r="K523" s="2" t="e">
        <f t="shared" si="8"/>
        <v>#REF!</v>
      </c>
      <c r="L523" s="19" t="e">
        <f>COUNTBLANK(#REF!)+COUNTBLANK(#REF!)+COUNTBLANK(D523)+COUNTBLANK(E523)+COUNTBLANK(F523)</f>
        <v>#REF!</v>
      </c>
    </row>
    <row r="524" customHeight="1" spans="11:12">
      <c r="K524" s="2" t="e">
        <f t="shared" si="8"/>
        <v>#REF!</v>
      </c>
      <c r="L524" s="19" t="e">
        <f>COUNTBLANK(#REF!)+COUNTBLANK(#REF!)+COUNTBLANK(D524)+COUNTBLANK(E524)+COUNTBLANK(F524)</f>
        <v>#REF!</v>
      </c>
    </row>
    <row r="525" customHeight="1" spans="11:12">
      <c r="K525" s="2" t="e">
        <f t="shared" si="8"/>
        <v>#REF!</v>
      </c>
      <c r="L525" s="19" t="e">
        <f>COUNTBLANK(#REF!)+COUNTBLANK(#REF!)+COUNTBLANK(D525)+COUNTBLANK(E525)+COUNTBLANK(F525)</f>
        <v>#REF!</v>
      </c>
    </row>
    <row r="526" customHeight="1" spans="11:12">
      <c r="K526" s="2" t="e">
        <f t="shared" si="8"/>
        <v>#REF!</v>
      </c>
      <c r="L526" s="19" t="e">
        <f>COUNTBLANK(#REF!)+COUNTBLANK(#REF!)+COUNTBLANK(D526)+COUNTBLANK(E526)+COUNTBLANK(F526)</f>
        <v>#REF!</v>
      </c>
    </row>
    <row r="527" customHeight="1" spans="11:12">
      <c r="K527" s="2" t="e">
        <f t="shared" si="8"/>
        <v>#REF!</v>
      </c>
      <c r="L527" s="19" t="e">
        <f>COUNTBLANK(#REF!)+COUNTBLANK(#REF!)+COUNTBLANK(D527)+COUNTBLANK(E527)+COUNTBLANK(F527)</f>
        <v>#REF!</v>
      </c>
    </row>
    <row r="528" customHeight="1" spans="11:12">
      <c r="K528" s="2" t="e">
        <f t="shared" si="8"/>
        <v>#REF!</v>
      </c>
      <c r="L528" s="19" t="e">
        <f>COUNTBLANK(#REF!)+COUNTBLANK(#REF!)+COUNTBLANK(D528)+COUNTBLANK(E528)+COUNTBLANK(F528)</f>
        <v>#REF!</v>
      </c>
    </row>
    <row r="529" customHeight="1" spans="11:12">
      <c r="K529" s="2" t="e">
        <f t="shared" si="8"/>
        <v>#REF!</v>
      </c>
      <c r="L529" s="19" t="e">
        <f>COUNTBLANK(#REF!)+COUNTBLANK(#REF!)+COUNTBLANK(D529)+COUNTBLANK(E529)+COUNTBLANK(F529)</f>
        <v>#REF!</v>
      </c>
    </row>
    <row r="530" customHeight="1" spans="11:12">
      <c r="K530" s="2" t="e">
        <f t="shared" si="8"/>
        <v>#REF!</v>
      </c>
      <c r="L530" s="19" t="e">
        <f>COUNTBLANK(#REF!)+COUNTBLANK(#REF!)+COUNTBLANK(D530)+COUNTBLANK(E530)+COUNTBLANK(F530)</f>
        <v>#REF!</v>
      </c>
    </row>
    <row r="531" customHeight="1" spans="11:12">
      <c r="K531" s="2" t="e">
        <f t="shared" si="8"/>
        <v>#REF!</v>
      </c>
      <c r="L531" s="19" t="e">
        <f>COUNTBLANK(#REF!)+COUNTBLANK(#REF!)+COUNTBLANK(D531)+COUNTBLANK(E531)+COUNTBLANK(F531)</f>
        <v>#REF!</v>
      </c>
    </row>
    <row r="532" customHeight="1" spans="11:12">
      <c r="K532" s="2" t="e">
        <f t="shared" si="8"/>
        <v>#REF!</v>
      </c>
      <c r="L532" s="19" t="e">
        <f>COUNTBLANK(#REF!)+COUNTBLANK(#REF!)+COUNTBLANK(D532)+COUNTBLANK(E532)+COUNTBLANK(F532)</f>
        <v>#REF!</v>
      </c>
    </row>
    <row r="533" customHeight="1" spans="11:12">
      <c r="K533" s="2" t="e">
        <f t="shared" si="8"/>
        <v>#REF!</v>
      </c>
      <c r="L533" s="19" t="e">
        <f>COUNTBLANK(#REF!)+COUNTBLANK(#REF!)+COUNTBLANK(D533)+COUNTBLANK(E533)+COUNTBLANK(F533)</f>
        <v>#REF!</v>
      </c>
    </row>
    <row r="534" customHeight="1" spans="11:12">
      <c r="K534" s="2" t="e">
        <f t="shared" si="8"/>
        <v>#REF!</v>
      </c>
      <c r="L534" s="19" t="e">
        <f>COUNTBLANK(#REF!)+COUNTBLANK(#REF!)+COUNTBLANK(D534)+COUNTBLANK(E534)+COUNTBLANK(F534)</f>
        <v>#REF!</v>
      </c>
    </row>
    <row r="535" customHeight="1" spans="11:12">
      <c r="K535" s="2" t="e">
        <f t="shared" si="8"/>
        <v>#REF!</v>
      </c>
      <c r="L535" s="19" t="e">
        <f>COUNTBLANK(#REF!)+COUNTBLANK(#REF!)+COUNTBLANK(D535)+COUNTBLANK(E535)+COUNTBLANK(F535)</f>
        <v>#REF!</v>
      </c>
    </row>
    <row r="536" customHeight="1" spans="11:12">
      <c r="K536" s="2" t="e">
        <f t="shared" si="8"/>
        <v>#REF!</v>
      </c>
      <c r="L536" s="19" t="e">
        <f>COUNTBLANK(#REF!)+COUNTBLANK(#REF!)+COUNTBLANK(D536)+COUNTBLANK(E536)+COUNTBLANK(F536)</f>
        <v>#REF!</v>
      </c>
    </row>
    <row r="537" customHeight="1" spans="11:12">
      <c r="K537" s="2" t="e">
        <f t="shared" si="8"/>
        <v>#REF!</v>
      </c>
      <c r="L537" s="19" t="e">
        <f>COUNTBLANK(#REF!)+COUNTBLANK(#REF!)+COUNTBLANK(D537)+COUNTBLANK(E537)+COUNTBLANK(F537)</f>
        <v>#REF!</v>
      </c>
    </row>
    <row r="538" customHeight="1" spans="11:12">
      <c r="K538" s="2" t="e">
        <f t="shared" si="8"/>
        <v>#REF!</v>
      </c>
      <c r="L538" s="19" t="e">
        <f>COUNTBLANK(#REF!)+COUNTBLANK(#REF!)+COUNTBLANK(D538)+COUNTBLANK(E538)+COUNTBLANK(F538)</f>
        <v>#REF!</v>
      </c>
    </row>
    <row r="539" customHeight="1" spans="11:12">
      <c r="K539" s="2" t="e">
        <f t="shared" si="8"/>
        <v>#REF!</v>
      </c>
      <c r="L539" s="19" t="e">
        <f>COUNTBLANK(#REF!)+COUNTBLANK(#REF!)+COUNTBLANK(D539)+COUNTBLANK(E539)+COUNTBLANK(F539)</f>
        <v>#REF!</v>
      </c>
    </row>
    <row r="540" customHeight="1" spans="11:12">
      <c r="K540" s="2" t="e">
        <f t="shared" si="8"/>
        <v>#REF!</v>
      </c>
      <c r="L540" s="19" t="e">
        <f>COUNTBLANK(#REF!)+COUNTBLANK(#REF!)+COUNTBLANK(D540)+COUNTBLANK(E540)+COUNTBLANK(F540)</f>
        <v>#REF!</v>
      </c>
    </row>
    <row r="541" customHeight="1" spans="11:12">
      <c r="K541" s="2" t="e">
        <f t="shared" si="8"/>
        <v>#REF!</v>
      </c>
      <c r="L541" s="19" t="e">
        <f>COUNTBLANK(#REF!)+COUNTBLANK(#REF!)+COUNTBLANK(D541)+COUNTBLANK(E541)+COUNTBLANK(F541)</f>
        <v>#REF!</v>
      </c>
    </row>
    <row r="542" customHeight="1" spans="11:12">
      <c r="K542" s="2" t="e">
        <f t="shared" si="8"/>
        <v>#REF!</v>
      </c>
      <c r="L542" s="19" t="e">
        <f>COUNTBLANK(#REF!)+COUNTBLANK(#REF!)+COUNTBLANK(D542)+COUNTBLANK(E542)+COUNTBLANK(F542)</f>
        <v>#REF!</v>
      </c>
    </row>
    <row r="543" customHeight="1" spans="11:12">
      <c r="K543" s="2" t="e">
        <f t="shared" si="8"/>
        <v>#REF!</v>
      </c>
      <c r="L543" s="19" t="e">
        <f>COUNTBLANK(#REF!)+COUNTBLANK(#REF!)+COUNTBLANK(D543)+COUNTBLANK(E543)+COUNTBLANK(F543)</f>
        <v>#REF!</v>
      </c>
    </row>
    <row r="544" customHeight="1" spans="11:12">
      <c r="K544" s="2" t="e">
        <f t="shared" si="8"/>
        <v>#REF!</v>
      </c>
      <c r="L544" s="19" t="e">
        <f>COUNTBLANK(#REF!)+COUNTBLANK(#REF!)+COUNTBLANK(D544)+COUNTBLANK(E544)+COUNTBLANK(F544)</f>
        <v>#REF!</v>
      </c>
    </row>
    <row r="545" customHeight="1" spans="11:12">
      <c r="K545" s="2" t="e">
        <f t="shared" si="8"/>
        <v>#REF!</v>
      </c>
      <c r="L545" s="19" t="e">
        <f>COUNTBLANK(#REF!)+COUNTBLANK(#REF!)+COUNTBLANK(D545)+COUNTBLANK(E545)+COUNTBLANK(F545)</f>
        <v>#REF!</v>
      </c>
    </row>
    <row r="546" customHeight="1" spans="11:12">
      <c r="K546" s="2" t="e">
        <f t="shared" si="8"/>
        <v>#REF!</v>
      </c>
      <c r="L546" s="19" t="e">
        <f>COUNTBLANK(#REF!)+COUNTBLANK(#REF!)+COUNTBLANK(D546)+COUNTBLANK(E546)+COUNTBLANK(F546)</f>
        <v>#REF!</v>
      </c>
    </row>
    <row r="547" customHeight="1" spans="11:12">
      <c r="K547" s="2" t="e">
        <f t="shared" si="8"/>
        <v>#REF!</v>
      </c>
      <c r="L547" s="19" t="e">
        <f>COUNTBLANK(#REF!)+COUNTBLANK(#REF!)+COUNTBLANK(D547)+COUNTBLANK(E547)+COUNTBLANK(F547)</f>
        <v>#REF!</v>
      </c>
    </row>
    <row r="548" customHeight="1" spans="11:12">
      <c r="K548" s="2" t="e">
        <f t="shared" si="8"/>
        <v>#REF!</v>
      </c>
      <c r="L548" s="19" t="e">
        <f>COUNTBLANK(#REF!)+COUNTBLANK(#REF!)+COUNTBLANK(D548)+COUNTBLANK(E548)+COUNTBLANK(F548)</f>
        <v>#REF!</v>
      </c>
    </row>
    <row r="549" customHeight="1" spans="11:12">
      <c r="K549" s="2" t="e">
        <f t="shared" si="8"/>
        <v>#REF!</v>
      </c>
      <c r="L549" s="19" t="e">
        <f>COUNTBLANK(#REF!)+COUNTBLANK(#REF!)+COUNTBLANK(D549)+COUNTBLANK(E549)+COUNTBLANK(F549)</f>
        <v>#REF!</v>
      </c>
    </row>
    <row r="550" customHeight="1" spans="11:12">
      <c r="K550" s="2" t="e">
        <f t="shared" si="8"/>
        <v>#REF!</v>
      </c>
      <c r="L550" s="19" t="e">
        <f>COUNTBLANK(#REF!)+COUNTBLANK(#REF!)+COUNTBLANK(D550)+COUNTBLANK(E550)+COUNTBLANK(F550)</f>
        <v>#REF!</v>
      </c>
    </row>
    <row r="551" customHeight="1" spans="11:12">
      <c r="K551" s="2" t="e">
        <f t="shared" si="8"/>
        <v>#REF!</v>
      </c>
      <c r="L551" s="19" t="e">
        <f>COUNTBLANK(#REF!)+COUNTBLANK(#REF!)+COUNTBLANK(D551)+COUNTBLANK(E551)+COUNTBLANK(F551)</f>
        <v>#REF!</v>
      </c>
    </row>
    <row r="552" customHeight="1" spans="11:12">
      <c r="K552" s="2" t="e">
        <f t="shared" si="8"/>
        <v>#REF!</v>
      </c>
      <c r="L552" s="19" t="e">
        <f>COUNTBLANK(#REF!)+COUNTBLANK(#REF!)+COUNTBLANK(D552)+COUNTBLANK(E552)+COUNTBLANK(F552)</f>
        <v>#REF!</v>
      </c>
    </row>
    <row r="553" customHeight="1" spans="11:12">
      <c r="K553" s="2" t="e">
        <f t="shared" si="8"/>
        <v>#REF!</v>
      </c>
      <c r="L553" s="19" t="e">
        <f>COUNTBLANK(#REF!)+COUNTBLANK(#REF!)+COUNTBLANK(D553)+COUNTBLANK(E553)+COUNTBLANK(F553)</f>
        <v>#REF!</v>
      </c>
    </row>
    <row r="554" customHeight="1" spans="11:12">
      <c r="K554" s="2" t="e">
        <f t="shared" si="8"/>
        <v>#REF!</v>
      </c>
      <c r="L554" s="19" t="e">
        <f>COUNTBLANK(#REF!)+COUNTBLANK(#REF!)+COUNTBLANK(D554)+COUNTBLANK(E554)+COUNTBLANK(F554)</f>
        <v>#REF!</v>
      </c>
    </row>
    <row r="555" customHeight="1" spans="11:12">
      <c r="K555" s="2" t="e">
        <f t="shared" si="8"/>
        <v>#REF!</v>
      </c>
      <c r="L555" s="19" t="e">
        <f>COUNTBLANK(#REF!)+COUNTBLANK(#REF!)+COUNTBLANK(D555)+COUNTBLANK(E555)+COUNTBLANK(F555)</f>
        <v>#REF!</v>
      </c>
    </row>
    <row r="556" customHeight="1" spans="11:12">
      <c r="K556" s="2" t="e">
        <f t="shared" si="8"/>
        <v>#REF!</v>
      </c>
      <c r="L556" s="19" t="e">
        <f>COUNTBLANK(#REF!)+COUNTBLANK(#REF!)+COUNTBLANK(D556)+COUNTBLANK(E556)+COUNTBLANK(F556)</f>
        <v>#REF!</v>
      </c>
    </row>
    <row r="557" customHeight="1" spans="11:12">
      <c r="K557" s="2" t="e">
        <f t="shared" si="8"/>
        <v>#REF!</v>
      </c>
      <c r="L557" s="19" t="e">
        <f>COUNTBLANK(#REF!)+COUNTBLANK(#REF!)+COUNTBLANK(D557)+COUNTBLANK(E557)+COUNTBLANK(F557)</f>
        <v>#REF!</v>
      </c>
    </row>
    <row r="558" customHeight="1" spans="11:12">
      <c r="K558" s="2" t="e">
        <f t="shared" si="8"/>
        <v>#REF!</v>
      </c>
      <c r="L558" s="19" t="e">
        <f>COUNTBLANK(#REF!)+COUNTBLANK(#REF!)+COUNTBLANK(D558)+COUNTBLANK(E558)+COUNTBLANK(F558)</f>
        <v>#REF!</v>
      </c>
    </row>
    <row r="559" customHeight="1" spans="11:12">
      <c r="K559" s="2" t="e">
        <f t="shared" si="8"/>
        <v>#REF!</v>
      </c>
      <c r="L559" s="19" t="e">
        <f>COUNTBLANK(#REF!)+COUNTBLANK(#REF!)+COUNTBLANK(D559)+COUNTBLANK(E559)+COUNTBLANK(F559)</f>
        <v>#REF!</v>
      </c>
    </row>
    <row r="560" customHeight="1" spans="11:12">
      <c r="K560" s="2" t="e">
        <f t="shared" si="8"/>
        <v>#REF!</v>
      </c>
      <c r="L560" s="19" t="e">
        <f>COUNTBLANK(#REF!)+COUNTBLANK(#REF!)+COUNTBLANK(D560)+COUNTBLANK(E560)+COUNTBLANK(F560)</f>
        <v>#REF!</v>
      </c>
    </row>
    <row r="561" customHeight="1" spans="11:12">
      <c r="K561" s="2" t="e">
        <f t="shared" si="8"/>
        <v>#REF!</v>
      </c>
      <c r="L561" s="19" t="e">
        <f>COUNTBLANK(#REF!)+COUNTBLANK(#REF!)+COUNTBLANK(D561)+COUNTBLANK(E561)+COUNTBLANK(F561)</f>
        <v>#REF!</v>
      </c>
    </row>
    <row r="562" customHeight="1" spans="11:12">
      <c r="K562" s="2" t="e">
        <f t="shared" si="8"/>
        <v>#REF!</v>
      </c>
      <c r="L562" s="19" t="e">
        <f>COUNTBLANK(#REF!)+COUNTBLANK(#REF!)+COUNTBLANK(D562)+COUNTBLANK(E562)+COUNTBLANK(F562)</f>
        <v>#REF!</v>
      </c>
    </row>
    <row r="563" customHeight="1" spans="11:12">
      <c r="K563" s="2" t="e">
        <f t="shared" si="8"/>
        <v>#REF!</v>
      </c>
      <c r="L563" s="19" t="e">
        <f>COUNTBLANK(#REF!)+COUNTBLANK(#REF!)+COUNTBLANK(D563)+COUNTBLANK(E563)+COUNTBLANK(F563)</f>
        <v>#REF!</v>
      </c>
    </row>
    <row r="564" customHeight="1" spans="11:12">
      <c r="K564" s="2" t="e">
        <f t="shared" si="8"/>
        <v>#REF!</v>
      </c>
      <c r="L564" s="19" t="e">
        <f>COUNTBLANK(#REF!)+COUNTBLANK(#REF!)+COUNTBLANK(D564)+COUNTBLANK(E564)+COUNTBLANK(F564)</f>
        <v>#REF!</v>
      </c>
    </row>
    <row r="565" customHeight="1" spans="11:12">
      <c r="K565" s="2" t="e">
        <f t="shared" si="8"/>
        <v>#REF!</v>
      </c>
      <c r="L565" s="19" t="e">
        <f>COUNTBLANK(#REF!)+COUNTBLANK(#REF!)+COUNTBLANK(D565)+COUNTBLANK(E565)+COUNTBLANK(F565)</f>
        <v>#REF!</v>
      </c>
    </row>
    <row r="566" customHeight="1" spans="11:12">
      <c r="K566" s="2" t="e">
        <f t="shared" si="8"/>
        <v>#REF!</v>
      </c>
      <c r="L566" s="19" t="e">
        <f>COUNTBLANK(#REF!)+COUNTBLANK(#REF!)+COUNTBLANK(D566)+COUNTBLANK(E566)+COUNTBLANK(F566)</f>
        <v>#REF!</v>
      </c>
    </row>
    <row r="567" customHeight="1" spans="11:12">
      <c r="K567" s="2" t="e">
        <f t="shared" si="8"/>
        <v>#REF!</v>
      </c>
      <c r="L567" s="19" t="e">
        <f>COUNTBLANK(#REF!)+COUNTBLANK(#REF!)+COUNTBLANK(D567)+COUNTBLANK(E567)+COUNTBLANK(F567)</f>
        <v>#REF!</v>
      </c>
    </row>
    <row r="568" customHeight="1" spans="11:12">
      <c r="K568" s="2" t="e">
        <f t="shared" si="8"/>
        <v>#REF!</v>
      </c>
      <c r="L568" s="19" t="e">
        <f>COUNTBLANK(#REF!)+COUNTBLANK(#REF!)+COUNTBLANK(D568)+COUNTBLANK(E568)+COUNTBLANK(F568)</f>
        <v>#REF!</v>
      </c>
    </row>
    <row r="569" customHeight="1" spans="11:12">
      <c r="K569" s="2" t="e">
        <f t="shared" si="8"/>
        <v>#REF!</v>
      </c>
      <c r="L569" s="19" t="e">
        <f>COUNTBLANK(#REF!)+COUNTBLANK(#REF!)+COUNTBLANK(D569)+COUNTBLANK(E569)+COUNTBLANK(F569)</f>
        <v>#REF!</v>
      </c>
    </row>
    <row r="570" customHeight="1" spans="11:12">
      <c r="K570" s="2" t="e">
        <f t="shared" si="8"/>
        <v>#REF!</v>
      </c>
      <c r="L570" s="19" t="e">
        <f>COUNTBLANK(#REF!)+COUNTBLANK(#REF!)+COUNTBLANK(D570)+COUNTBLANK(E570)+COUNTBLANK(F570)</f>
        <v>#REF!</v>
      </c>
    </row>
    <row r="571" customHeight="1" spans="11:12">
      <c r="K571" s="2" t="e">
        <f t="shared" si="8"/>
        <v>#REF!</v>
      </c>
      <c r="L571" s="19" t="e">
        <f>COUNTBLANK(#REF!)+COUNTBLANK(#REF!)+COUNTBLANK(D571)+COUNTBLANK(E571)+COUNTBLANK(F571)</f>
        <v>#REF!</v>
      </c>
    </row>
    <row r="572" customHeight="1" spans="11:12">
      <c r="K572" s="2" t="e">
        <f t="shared" si="8"/>
        <v>#REF!</v>
      </c>
      <c r="L572" s="19" t="e">
        <f>COUNTBLANK(#REF!)+COUNTBLANK(#REF!)+COUNTBLANK(D572)+COUNTBLANK(E572)+COUNTBLANK(F572)</f>
        <v>#REF!</v>
      </c>
    </row>
    <row r="573" customHeight="1" spans="11:12">
      <c r="K573" s="2" t="e">
        <f t="shared" si="8"/>
        <v>#REF!</v>
      </c>
      <c r="L573" s="19" t="e">
        <f>COUNTBLANK(#REF!)+COUNTBLANK(#REF!)+COUNTBLANK(D573)+COUNTBLANK(E573)+COUNTBLANK(F573)</f>
        <v>#REF!</v>
      </c>
    </row>
    <row r="574" customHeight="1" spans="11:12">
      <c r="K574" s="2" t="e">
        <f t="shared" si="8"/>
        <v>#REF!</v>
      </c>
      <c r="L574" s="19" t="e">
        <f>COUNTBLANK(#REF!)+COUNTBLANK(#REF!)+COUNTBLANK(D574)+COUNTBLANK(E574)+COUNTBLANK(F574)</f>
        <v>#REF!</v>
      </c>
    </row>
    <row r="575" customHeight="1" spans="11:12">
      <c r="K575" s="2" t="e">
        <f t="shared" si="8"/>
        <v>#REF!</v>
      </c>
      <c r="L575" s="19" t="e">
        <f>COUNTBLANK(#REF!)+COUNTBLANK(#REF!)+COUNTBLANK(D575)+COUNTBLANK(E575)+COUNTBLANK(F575)</f>
        <v>#REF!</v>
      </c>
    </row>
    <row r="576" customHeight="1" spans="11:12">
      <c r="K576" s="2" t="e">
        <f t="shared" si="8"/>
        <v>#REF!</v>
      </c>
      <c r="L576" s="19" t="e">
        <f>COUNTBLANK(#REF!)+COUNTBLANK(#REF!)+COUNTBLANK(D576)+COUNTBLANK(E576)+COUNTBLANK(F576)</f>
        <v>#REF!</v>
      </c>
    </row>
    <row r="577" customHeight="1" spans="11:12">
      <c r="K577" s="2" t="e">
        <f t="shared" si="8"/>
        <v>#REF!</v>
      </c>
      <c r="L577" s="19" t="e">
        <f>COUNTBLANK(#REF!)+COUNTBLANK(#REF!)+COUNTBLANK(D577)+COUNTBLANK(E577)+COUNTBLANK(F577)</f>
        <v>#REF!</v>
      </c>
    </row>
    <row r="578" customHeight="1" spans="11:12">
      <c r="K578" s="2" t="e">
        <f t="shared" si="8"/>
        <v>#REF!</v>
      </c>
      <c r="L578" s="19" t="e">
        <f>COUNTBLANK(#REF!)+COUNTBLANK(#REF!)+COUNTBLANK(D578)+COUNTBLANK(E578)+COUNTBLANK(F578)</f>
        <v>#REF!</v>
      </c>
    </row>
    <row r="579" customHeight="1" spans="11:12">
      <c r="K579" s="2" t="e">
        <f t="shared" si="8"/>
        <v>#REF!</v>
      </c>
      <c r="L579" s="19" t="e">
        <f>COUNTBLANK(#REF!)+COUNTBLANK(#REF!)+COUNTBLANK(D579)+COUNTBLANK(E579)+COUNTBLANK(F579)</f>
        <v>#REF!</v>
      </c>
    </row>
    <row r="580" customHeight="1" spans="11:12">
      <c r="K580" s="2" t="e">
        <f t="shared" si="8"/>
        <v>#REF!</v>
      </c>
      <c r="L580" s="19" t="e">
        <f>COUNTBLANK(#REF!)+COUNTBLANK(#REF!)+COUNTBLANK(D580)+COUNTBLANK(E580)+COUNTBLANK(F580)</f>
        <v>#REF!</v>
      </c>
    </row>
    <row r="581" customHeight="1" spans="11:12">
      <c r="K581" s="2" t="e">
        <f t="shared" si="8"/>
        <v>#REF!</v>
      </c>
      <c r="L581" s="19" t="e">
        <f>COUNTBLANK(#REF!)+COUNTBLANK(#REF!)+COUNTBLANK(D581)+COUNTBLANK(E581)+COUNTBLANK(F581)</f>
        <v>#REF!</v>
      </c>
    </row>
    <row r="582" customHeight="1" spans="11:12">
      <c r="K582" s="2" t="e">
        <f t="shared" si="8"/>
        <v>#REF!</v>
      </c>
      <c r="L582" s="19" t="e">
        <f>COUNTBLANK(#REF!)+COUNTBLANK(#REF!)+COUNTBLANK(D582)+COUNTBLANK(E582)+COUNTBLANK(F582)</f>
        <v>#REF!</v>
      </c>
    </row>
    <row r="583" customHeight="1" spans="11:12">
      <c r="K583" s="2" t="e">
        <f t="shared" si="8"/>
        <v>#REF!</v>
      </c>
      <c r="L583" s="19" t="e">
        <f>COUNTBLANK(#REF!)+COUNTBLANK(#REF!)+COUNTBLANK(D583)+COUNTBLANK(E583)+COUNTBLANK(F583)</f>
        <v>#REF!</v>
      </c>
    </row>
    <row r="584" customHeight="1" spans="11:12">
      <c r="K584" s="2" t="e">
        <f t="shared" ref="K584:K647" si="9">_xlfn.IFS(L584=0,"",L584=1,"此行有一个（类别、凭证编号、年份、月份、完成投资额）为空项，请核实补填",L584=2,"此行有两个（类别、凭证编号、年份、月份、完成投资额）为空项，请核实补填",L584=3,"此行有三个（类别、凭证编号、年份、月份、完成投资额）为空项，请核实补填",L584=4,"此行有四个（类别、凭证编号、年份、月份、完成投资额）为空项，请核实补填",L584=5,"")</f>
        <v>#REF!</v>
      </c>
      <c r="L584" s="19" t="e">
        <f>COUNTBLANK(#REF!)+COUNTBLANK(#REF!)+COUNTBLANK(D584)+COUNTBLANK(E584)+COUNTBLANK(F584)</f>
        <v>#REF!</v>
      </c>
    </row>
    <row r="585" customHeight="1" spans="11:12">
      <c r="K585" s="2" t="e">
        <f t="shared" si="9"/>
        <v>#REF!</v>
      </c>
      <c r="L585" s="19" t="e">
        <f>COUNTBLANK(#REF!)+COUNTBLANK(#REF!)+COUNTBLANK(D585)+COUNTBLANK(E585)+COUNTBLANK(F585)</f>
        <v>#REF!</v>
      </c>
    </row>
    <row r="586" customHeight="1" spans="11:12">
      <c r="K586" s="2" t="e">
        <f t="shared" si="9"/>
        <v>#REF!</v>
      </c>
      <c r="L586" s="19" t="e">
        <f>COUNTBLANK(#REF!)+COUNTBLANK(#REF!)+COUNTBLANK(D586)+COUNTBLANK(E586)+COUNTBLANK(F586)</f>
        <v>#REF!</v>
      </c>
    </row>
    <row r="587" customHeight="1" spans="11:12">
      <c r="K587" s="2" t="e">
        <f t="shared" si="9"/>
        <v>#REF!</v>
      </c>
      <c r="L587" s="19" t="e">
        <f>COUNTBLANK(#REF!)+COUNTBLANK(#REF!)+COUNTBLANK(D587)+COUNTBLANK(E587)+COUNTBLANK(F587)</f>
        <v>#REF!</v>
      </c>
    </row>
    <row r="588" customHeight="1" spans="11:12">
      <c r="K588" s="2" t="e">
        <f t="shared" si="9"/>
        <v>#REF!</v>
      </c>
      <c r="L588" s="19" t="e">
        <f>COUNTBLANK(#REF!)+COUNTBLANK(#REF!)+COUNTBLANK(D588)+COUNTBLANK(E588)+COUNTBLANK(F588)</f>
        <v>#REF!</v>
      </c>
    </row>
    <row r="589" customHeight="1" spans="11:12">
      <c r="K589" s="2" t="e">
        <f t="shared" si="9"/>
        <v>#REF!</v>
      </c>
      <c r="L589" s="19" t="e">
        <f>COUNTBLANK(#REF!)+COUNTBLANK(#REF!)+COUNTBLANK(D589)+COUNTBLANK(E589)+COUNTBLANK(F589)</f>
        <v>#REF!</v>
      </c>
    </row>
    <row r="590" customHeight="1" spans="11:12">
      <c r="K590" s="2" t="e">
        <f t="shared" si="9"/>
        <v>#REF!</v>
      </c>
      <c r="L590" s="19" t="e">
        <f>COUNTBLANK(#REF!)+COUNTBLANK(#REF!)+COUNTBLANK(D590)+COUNTBLANK(E590)+COUNTBLANK(F590)</f>
        <v>#REF!</v>
      </c>
    </row>
    <row r="591" customHeight="1" spans="11:12">
      <c r="K591" s="2" t="e">
        <f t="shared" si="9"/>
        <v>#REF!</v>
      </c>
      <c r="L591" s="19" t="e">
        <f>COUNTBLANK(#REF!)+COUNTBLANK(#REF!)+COUNTBLANK(D591)+COUNTBLANK(E591)+COUNTBLANK(F591)</f>
        <v>#REF!</v>
      </c>
    </row>
    <row r="592" customHeight="1" spans="11:12">
      <c r="K592" s="2" t="e">
        <f t="shared" si="9"/>
        <v>#REF!</v>
      </c>
      <c r="L592" s="19" t="e">
        <f>COUNTBLANK(#REF!)+COUNTBLANK(#REF!)+COUNTBLANK(D592)+COUNTBLANK(E592)+COUNTBLANK(F592)</f>
        <v>#REF!</v>
      </c>
    </row>
    <row r="593" customHeight="1" spans="11:12">
      <c r="K593" s="2" t="e">
        <f t="shared" si="9"/>
        <v>#REF!</v>
      </c>
      <c r="L593" s="19" t="e">
        <f>COUNTBLANK(#REF!)+COUNTBLANK(#REF!)+COUNTBLANK(D593)+COUNTBLANK(E593)+COUNTBLANK(F593)</f>
        <v>#REF!</v>
      </c>
    </row>
    <row r="594" customHeight="1" spans="11:12">
      <c r="K594" s="2" t="e">
        <f t="shared" si="9"/>
        <v>#REF!</v>
      </c>
      <c r="L594" s="19" t="e">
        <f>COUNTBLANK(#REF!)+COUNTBLANK(#REF!)+COUNTBLANK(D594)+COUNTBLANK(E594)+COUNTBLANK(F594)</f>
        <v>#REF!</v>
      </c>
    </row>
    <row r="595" customHeight="1" spans="11:12">
      <c r="K595" s="2" t="e">
        <f t="shared" si="9"/>
        <v>#REF!</v>
      </c>
      <c r="L595" s="19" t="e">
        <f>COUNTBLANK(#REF!)+COUNTBLANK(#REF!)+COUNTBLANK(D595)+COUNTBLANK(E595)+COUNTBLANK(F595)</f>
        <v>#REF!</v>
      </c>
    </row>
    <row r="596" customHeight="1" spans="11:12">
      <c r="K596" s="2" t="e">
        <f t="shared" si="9"/>
        <v>#REF!</v>
      </c>
      <c r="L596" s="19" t="e">
        <f>COUNTBLANK(#REF!)+COUNTBLANK(#REF!)+COUNTBLANK(D596)+COUNTBLANK(E596)+COUNTBLANK(F596)</f>
        <v>#REF!</v>
      </c>
    </row>
    <row r="597" customHeight="1" spans="11:12">
      <c r="K597" s="2" t="e">
        <f t="shared" si="9"/>
        <v>#REF!</v>
      </c>
      <c r="L597" s="19" t="e">
        <f>COUNTBLANK(#REF!)+COUNTBLANK(#REF!)+COUNTBLANK(D597)+COUNTBLANK(E597)+COUNTBLANK(F597)</f>
        <v>#REF!</v>
      </c>
    </row>
    <row r="598" customHeight="1" spans="11:12">
      <c r="K598" s="2" t="e">
        <f t="shared" si="9"/>
        <v>#REF!</v>
      </c>
      <c r="L598" s="19" t="e">
        <f>COUNTBLANK(#REF!)+COUNTBLANK(#REF!)+COUNTBLANK(D598)+COUNTBLANK(E598)+COUNTBLANK(F598)</f>
        <v>#REF!</v>
      </c>
    </row>
    <row r="599" customHeight="1" spans="11:12">
      <c r="K599" s="2" t="e">
        <f t="shared" si="9"/>
        <v>#REF!</v>
      </c>
      <c r="L599" s="19" t="e">
        <f>COUNTBLANK(#REF!)+COUNTBLANK(#REF!)+COUNTBLANK(D599)+COUNTBLANK(E599)+COUNTBLANK(F599)</f>
        <v>#REF!</v>
      </c>
    </row>
    <row r="600" customHeight="1" spans="11:12">
      <c r="K600" s="2" t="e">
        <f t="shared" si="9"/>
        <v>#REF!</v>
      </c>
      <c r="L600" s="19" t="e">
        <f>COUNTBLANK(#REF!)+COUNTBLANK(#REF!)+COUNTBLANK(D600)+COUNTBLANK(E600)+COUNTBLANK(F600)</f>
        <v>#REF!</v>
      </c>
    </row>
    <row r="601" customHeight="1" spans="11:12">
      <c r="K601" s="2" t="e">
        <f t="shared" si="9"/>
        <v>#REF!</v>
      </c>
      <c r="L601" s="19" t="e">
        <f>COUNTBLANK(#REF!)+COUNTBLANK(#REF!)+COUNTBLANK(D601)+COUNTBLANK(E601)+COUNTBLANK(F601)</f>
        <v>#REF!</v>
      </c>
    </row>
    <row r="602" customHeight="1" spans="11:12">
      <c r="K602" s="2" t="e">
        <f t="shared" si="9"/>
        <v>#REF!</v>
      </c>
      <c r="L602" s="19" t="e">
        <f>COUNTBLANK(#REF!)+COUNTBLANK(#REF!)+COUNTBLANK(D602)+COUNTBLANK(E602)+COUNTBLANK(F602)</f>
        <v>#REF!</v>
      </c>
    </row>
    <row r="603" customHeight="1" spans="11:12">
      <c r="K603" s="2" t="e">
        <f t="shared" si="9"/>
        <v>#REF!</v>
      </c>
      <c r="L603" s="19" t="e">
        <f>COUNTBLANK(#REF!)+COUNTBLANK(#REF!)+COUNTBLANK(D603)+COUNTBLANK(E603)+COUNTBLANK(F603)</f>
        <v>#REF!</v>
      </c>
    </row>
    <row r="604" customHeight="1" spans="11:12">
      <c r="K604" s="2" t="e">
        <f t="shared" si="9"/>
        <v>#REF!</v>
      </c>
      <c r="L604" s="19" t="e">
        <f>COUNTBLANK(#REF!)+COUNTBLANK(#REF!)+COUNTBLANK(D604)+COUNTBLANK(E604)+COUNTBLANK(F604)</f>
        <v>#REF!</v>
      </c>
    </row>
    <row r="605" customHeight="1" spans="11:12">
      <c r="K605" s="2" t="e">
        <f t="shared" si="9"/>
        <v>#REF!</v>
      </c>
      <c r="L605" s="19" t="e">
        <f>COUNTBLANK(#REF!)+COUNTBLANK(#REF!)+COUNTBLANK(D605)+COUNTBLANK(E605)+COUNTBLANK(F605)</f>
        <v>#REF!</v>
      </c>
    </row>
    <row r="606" customHeight="1" spans="11:12">
      <c r="K606" s="2" t="e">
        <f t="shared" si="9"/>
        <v>#REF!</v>
      </c>
      <c r="L606" s="19" t="e">
        <f>COUNTBLANK(#REF!)+COUNTBLANK(#REF!)+COUNTBLANK(D606)+COUNTBLANK(E606)+COUNTBLANK(F606)</f>
        <v>#REF!</v>
      </c>
    </row>
    <row r="607" customHeight="1" spans="11:12">
      <c r="K607" s="2" t="e">
        <f t="shared" si="9"/>
        <v>#REF!</v>
      </c>
      <c r="L607" s="19" t="e">
        <f>COUNTBLANK(#REF!)+COUNTBLANK(#REF!)+COUNTBLANK(D607)+COUNTBLANK(E607)+COUNTBLANK(F607)</f>
        <v>#REF!</v>
      </c>
    </row>
    <row r="608" customHeight="1" spans="11:12">
      <c r="K608" s="2" t="e">
        <f t="shared" si="9"/>
        <v>#REF!</v>
      </c>
      <c r="L608" s="19" t="e">
        <f>COUNTBLANK(#REF!)+COUNTBLANK(#REF!)+COUNTBLANK(D608)+COUNTBLANK(E608)+COUNTBLANK(F608)</f>
        <v>#REF!</v>
      </c>
    </row>
    <row r="609" customHeight="1" spans="11:12">
      <c r="K609" s="2" t="e">
        <f t="shared" si="9"/>
        <v>#REF!</v>
      </c>
      <c r="L609" s="19" t="e">
        <f>COUNTBLANK(#REF!)+COUNTBLANK(#REF!)+COUNTBLANK(D609)+COUNTBLANK(E609)+COUNTBLANK(F609)</f>
        <v>#REF!</v>
      </c>
    </row>
    <row r="610" customHeight="1" spans="11:12">
      <c r="K610" s="2" t="e">
        <f t="shared" si="9"/>
        <v>#REF!</v>
      </c>
      <c r="L610" s="19" t="e">
        <f>COUNTBLANK(#REF!)+COUNTBLANK(#REF!)+COUNTBLANK(D610)+COUNTBLANK(E610)+COUNTBLANK(F610)</f>
        <v>#REF!</v>
      </c>
    </row>
    <row r="611" customHeight="1" spans="11:12">
      <c r="K611" s="2" t="e">
        <f t="shared" si="9"/>
        <v>#REF!</v>
      </c>
      <c r="L611" s="19" t="e">
        <f>COUNTBLANK(#REF!)+COUNTBLANK(#REF!)+COUNTBLANK(D611)+COUNTBLANK(E611)+COUNTBLANK(F611)</f>
        <v>#REF!</v>
      </c>
    </row>
    <row r="612" customHeight="1" spans="11:12">
      <c r="K612" s="2" t="e">
        <f t="shared" si="9"/>
        <v>#REF!</v>
      </c>
      <c r="L612" s="19" t="e">
        <f>COUNTBLANK(#REF!)+COUNTBLANK(#REF!)+COUNTBLANK(D612)+COUNTBLANK(E612)+COUNTBLANK(F612)</f>
        <v>#REF!</v>
      </c>
    </row>
    <row r="613" customHeight="1" spans="11:12">
      <c r="K613" s="2" t="e">
        <f t="shared" si="9"/>
        <v>#REF!</v>
      </c>
      <c r="L613" s="19" t="e">
        <f>COUNTBLANK(#REF!)+COUNTBLANK(#REF!)+COUNTBLANK(D613)+COUNTBLANK(E613)+COUNTBLANK(F613)</f>
        <v>#REF!</v>
      </c>
    </row>
    <row r="614" customHeight="1" spans="11:12">
      <c r="K614" s="2" t="e">
        <f t="shared" si="9"/>
        <v>#REF!</v>
      </c>
      <c r="L614" s="19" t="e">
        <f>COUNTBLANK(#REF!)+COUNTBLANK(#REF!)+COUNTBLANK(D614)+COUNTBLANK(E614)+COUNTBLANK(F614)</f>
        <v>#REF!</v>
      </c>
    </row>
    <row r="615" customHeight="1" spans="11:12">
      <c r="K615" s="2" t="e">
        <f t="shared" si="9"/>
        <v>#REF!</v>
      </c>
      <c r="L615" s="19" t="e">
        <f>COUNTBLANK(#REF!)+COUNTBLANK(#REF!)+COUNTBLANK(D615)+COUNTBLANK(E615)+COUNTBLANK(F615)</f>
        <v>#REF!</v>
      </c>
    </row>
    <row r="616" customHeight="1" spans="11:12">
      <c r="K616" s="2" t="e">
        <f t="shared" si="9"/>
        <v>#REF!</v>
      </c>
      <c r="L616" s="19" t="e">
        <f>COUNTBLANK(#REF!)+COUNTBLANK(#REF!)+COUNTBLANK(D616)+COUNTBLANK(E616)+COUNTBLANK(F616)</f>
        <v>#REF!</v>
      </c>
    </row>
    <row r="617" customHeight="1" spans="11:12">
      <c r="K617" s="2" t="e">
        <f t="shared" si="9"/>
        <v>#REF!</v>
      </c>
      <c r="L617" s="19" t="e">
        <f>COUNTBLANK(#REF!)+COUNTBLANK(#REF!)+COUNTBLANK(D617)+COUNTBLANK(E617)+COUNTBLANK(F617)</f>
        <v>#REF!</v>
      </c>
    </row>
    <row r="618" customHeight="1" spans="11:12">
      <c r="K618" s="2" t="e">
        <f t="shared" si="9"/>
        <v>#REF!</v>
      </c>
      <c r="L618" s="19" t="e">
        <f>COUNTBLANK(#REF!)+COUNTBLANK(#REF!)+COUNTBLANK(D618)+COUNTBLANK(E618)+COUNTBLANK(F618)</f>
        <v>#REF!</v>
      </c>
    </row>
    <row r="619" customHeight="1" spans="11:12">
      <c r="K619" s="2" t="e">
        <f t="shared" si="9"/>
        <v>#REF!</v>
      </c>
      <c r="L619" s="19" t="e">
        <f>COUNTBLANK(#REF!)+COUNTBLANK(#REF!)+COUNTBLANK(D619)+COUNTBLANK(E619)+COUNTBLANK(F619)</f>
        <v>#REF!</v>
      </c>
    </row>
    <row r="620" customHeight="1" spans="11:12">
      <c r="K620" s="2" t="e">
        <f t="shared" si="9"/>
        <v>#REF!</v>
      </c>
      <c r="L620" s="19" t="e">
        <f>COUNTBLANK(#REF!)+COUNTBLANK(#REF!)+COUNTBLANK(D620)+COUNTBLANK(E620)+COUNTBLANK(F620)</f>
        <v>#REF!</v>
      </c>
    </row>
    <row r="621" customHeight="1" spans="11:12">
      <c r="K621" s="2" t="e">
        <f t="shared" si="9"/>
        <v>#REF!</v>
      </c>
      <c r="L621" s="19" t="e">
        <f>COUNTBLANK(#REF!)+COUNTBLANK(#REF!)+COUNTBLANK(D621)+COUNTBLANK(E621)+COUNTBLANK(F621)</f>
        <v>#REF!</v>
      </c>
    </row>
    <row r="622" customHeight="1" spans="11:12">
      <c r="K622" s="2" t="e">
        <f t="shared" si="9"/>
        <v>#REF!</v>
      </c>
      <c r="L622" s="19" t="e">
        <f>COUNTBLANK(#REF!)+COUNTBLANK(#REF!)+COUNTBLANK(D622)+COUNTBLANK(E622)+COUNTBLANK(F622)</f>
        <v>#REF!</v>
      </c>
    </row>
    <row r="623" customHeight="1" spans="11:12">
      <c r="K623" s="2" t="e">
        <f t="shared" si="9"/>
        <v>#REF!</v>
      </c>
      <c r="L623" s="19" t="e">
        <f>COUNTBLANK(#REF!)+COUNTBLANK(#REF!)+COUNTBLANK(D623)+COUNTBLANK(E623)+COUNTBLANK(F623)</f>
        <v>#REF!</v>
      </c>
    </row>
    <row r="624" customHeight="1" spans="11:12">
      <c r="K624" s="2" t="e">
        <f t="shared" si="9"/>
        <v>#REF!</v>
      </c>
      <c r="L624" s="19" t="e">
        <f>COUNTBLANK(#REF!)+COUNTBLANK(#REF!)+COUNTBLANK(D624)+COUNTBLANK(E624)+COUNTBLANK(F624)</f>
        <v>#REF!</v>
      </c>
    </row>
    <row r="625" customHeight="1" spans="11:12">
      <c r="K625" s="2" t="e">
        <f t="shared" si="9"/>
        <v>#REF!</v>
      </c>
      <c r="L625" s="19" t="e">
        <f>COUNTBLANK(#REF!)+COUNTBLANK(#REF!)+COUNTBLANK(D625)+COUNTBLANK(E625)+COUNTBLANK(F625)</f>
        <v>#REF!</v>
      </c>
    </row>
    <row r="626" customHeight="1" spans="11:12">
      <c r="K626" s="2" t="e">
        <f t="shared" si="9"/>
        <v>#REF!</v>
      </c>
      <c r="L626" s="19" t="e">
        <f>COUNTBLANK(#REF!)+COUNTBLANK(#REF!)+COUNTBLANK(D626)+COUNTBLANK(E626)+COUNTBLANK(F626)</f>
        <v>#REF!</v>
      </c>
    </row>
    <row r="627" customHeight="1" spans="11:12">
      <c r="K627" s="2" t="e">
        <f t="shared" si="9"/>
        <v>#REF!</v>
      </c>
      <c r="L627" s="19" t="e">
        <f>COUNTBLANK(#REF!)+COUNTBLANK(#REF!)+COUNTBLANK(D627)+COUNTBLANK(E627)+COUNTBLANK(F627)</f>
        <v>#REF!</v>
      </c>
    </row>
    <row r="628" customHeight="1" spans="11:12">
      <c r="K628" s="2" t="e">
        <f t="shared" si="9"/>
        <v>#REF!</v>
      </c>
      <c r="L628" s="19" t="e">
        <f>COUNTBLANK(#REF!)+COUNTBLANK(#REF!)+COUNTBLANK(D628)+COUNTBLANK(E628)+COUNTBLANK(F628)</f>
        <v>#REF!</v>
      </c>
    </row>
    <row r="629" customHeight="1" spans="11:12">
      <c r="K629" s="2" t="e">
        <f t="shared" si="9"/>
        <v>#REF!</v>
      </c>
      <c r="L629" s="19" t="e">
        <f>COUNTBLANK(#REF!)+COUNTBLANK(#REF!)+COUNTBLANK(D629)+COUNTBLANK(E629)+COUNTBLANK(F629)</f>
        <v>#REF!</v>
      </c>
    </row>
    <row r="630" customHeight="1" spans="11:12">
      <c r="K630" s="2" t="e">
        <f t="shared" si="9"/>
        <v>#REF!</v>
      </c>
      <c r="L630" s="19" t="e">
        <f>COUNTBLANK(#REF!)+COUNTBLANK(#REF!)+COUNTBLANK(D630)+COUNTBLANK(E630)+COUNTBLANK(F630)</f>
        <v>#REF!</v>
      </c>
    </row>
    <row r="631" customHeight="1" spans="11:12">
      <c r="K631" s="2" t="e">
        <f t="shared" si="9"/>
        <v>#REF!</v>
      </c>
      <c r="L631" s="19" t="e">
        <f>COUNTBLANK(#REF!)+COUNTBLANK(#REF!)+COUNTBLANK(D631)+COUNTBLANK(E631)+COUNTBLANK(F631)</f>
        <v>#REF!</v>
      </c>
    </row>
    <row r="632" customHeight="1" spans="11:12">
      <c r="K632" s="2" t="e">
        <f t="shared" si="9"/>
        <v>#REF!</v>
      </c>
      <c r="L632" s="19" t="e">
        <f>COUNTBLANK(#REF!)+COUNTBLANK(#REF!)+COUNTBLANK(D632)+COUNTBLANK(E632)+COUNTBLANK(F632)</f>
        <v>#REF!</v>
      </c>
    </row>
    <row r="633" customHeight="1" spans="11:12">
      <c r="K633" s="2" t="e">
        <f t="shared" si="9"/>
        <v>#REF!</v>
      </c>
      <c r="L633" s="19" t="e">
        <f>COUNTBLANK(#REF!)+COUNTBLANK(#REF!)+COUNTBLANK(D633)+COUNTBLANK(E633)+COUNTBLANK(F633)</f>
        <v>#REF!</v>
      </c>
    </row>
    <row r="634" customHeight="1" spans="11:12">
      <c r="K634" s="2" t="e">
        <f t="shared" si="9"/>
        <v>#REF!</v>
      </c>
      <c r="L634" s="19" t="e">
        <f>COUNTBLANK(#REF!)+COUNTBLANK(#REF!)+COUNTBLANK(D634)+COUNTBLANK(E634)+COUNTBLANK(F634)</f>
        <v>#REF!</v>
      </c>
    </row>
    <row r="635" customHeight="1" spans="11:12">
      <c r="K635" s="2" t="e">
        <f t="shared" si="9"/>
        <v>#REF!</v>
      </c>
      <c r="L635" s="19" t="e">
        <f>COUNTBLANK(#REF!)+COUNTBLANK(#REF!)+COUNTBLANK(D635)+COUNTBLANK(E635)+COUNTBLANK(F635)</f>
        <v>#REF!</v>
      </c>
    </row>
    <row r="636" customHeight="1" spans="11:12">
      <c r="K636" s="2" t="e">
        <f t="shared" si="9"/>
        <v>#REF!</v>
      </c>
      <c r="L636" s="19" t="e">
        <f>COUNTBLANK(#REF!)+COUNTBLANK(#REF!)+COUNTBLANK(D636)+COUNTBLANK(E636)+COUNTBLANK(F636)</f>
        <v>#REF!</v>
      </c>
    </row>
    <row r="637" customHeight="1" spans="11:12">
      <c r="K637" s="2" t="e">
        <f t="shared" si="9"/>
        <v>#REF!</v>
      </c>
      <c r="L637" s="19" t="e">
        <f>COUNTBLANK(#REF!)+COUNTBLANK(#REF!)+COUNTBLANK(D637)+COUNTBLANK(E637)+COUNTBLANK(F637)</f>
        <v>#REF!</v>
      </c>
    </row>
    <row r="638" customHeight="1" spans="11:12">
      <c r="K638" s="2" t="e">
        <f t="shared" si="9"/>
        <v>#REF!</v>
      </c>
      <c r="L638" s="19" t="e">
        <f>COUNTBLANK(#REF!)+COUNTBLANK(#REF!)+COUNTBLANK(D638)+COUNTBLANK(E638)+COUNTBLANK(F638)</f>
        <v>#REF!</v>
      </c>
    </row>
    <row r="639" customHeight="1" spans="11:12">
      <c r="K639" s="2" t="e">
        <f t="shared" si="9"/>
        <v>#REF!</v>
      </c>
      <c r="L639" s="19" t="e">
        <f>COUNTBLANK(#REF!)+COUNTBLANK(#REF!)+COUNTBLANK(D639)+COUNTBLANK(E639)+COUNTBLANK(F639)</f>
        <v>#REF!</v>
      </c>
    </row>
    <row r="640" customHeight="1" spans="11:12">
      <c r="K640" s="2" t="e">
        <f t="shared" si="9"/>
        <v>#REF!</v>
      </c>
      <c r="L640" s="19" t="e">
        <f>COUNTBLANK(#REF!)+COUNTBLANK(#REF!)+COUNTBLANK(D640)+COUNTBLANK(E640)+COUNTBLANK(F640)</f>
        <v>#REF!</v>
      </c>
    </row>
    <row r="641" customHeight="1" spans="11:12">
      <c r="K641" s="2" t="e">
        <f t="shared" si="9"/>
        <v>#REF!</v>
      </c>
      <c r="L641" s="19" t="e">
        <f>COUNTBLANK(#REF!)+COUNTBLANK(#REF!)+COUNTBLANK(D641)+COUNTBLANK(E641)+COUNTBLANK(F641)</f>
        <v>#REF!</v>
      </c>
    </row>
    <row r="642" customHeight="1" spans="11:12">
      <c r="K642" s="2" t="e">
        <f t="shared" si="9"/>
        <v>#REF!</v>
      </c>
      <c r="L642" s="19" t="e">
        <f>COUNTBLANK(#REF!)+COUNTBLANK(#REF!)+COUNTBLANK(D642)+COUNTBLANK(E642)+COUNTBLANK(F642)</f>
        <v>#REF!</v>
      </c>
    </row>
    <row r="643" customHeight="1" spans="11:12">
      <c r="K643" s="2" t="e">
        <f t="shared" si="9"/>
        <v>#REF!</v>
      </c>
      <c r="L643" s="19" t="e">
        <f>COUNTBLANK(#REF!)+COUNTBLANK(#REF!)+COUNTBLANK(D643)+COUNTBLANK(E643)+COUNTBLANK(F643)</f>
        <v>#REF!</v>
      </c>
    </row>
    <row r="644" customHeight="1" spans="11:12">
      <c r="K644" s="2" t="e">
        <f t="shared" si="9"/>
        <v>#REF!</v>
      </c>
      <c r="L644" s="19" t="e">
        <f>COUNTBLANK(#REF!)+COUNTBLANK(#REF!)+COUNTBLANK(D644)+COUNTBLANK(E644)+COUNTBLANK(F644)</f>
        <v>#REF!</v>
      </c>
    </row>
    <row r="645" customHeight="1" spans="11:12">
      <c r="K645" s="2" t="e">
        <f t="shared" si="9"/>
        <v>#REF!</v>
      </c>
      <c r="L645" s="19" t="e">
        <f>COUNTBLANK(#REF!)+COUNTBLANK(#REF!)+COUNTBLANK(D645)+COUNTBLANK(E645)+COUNTBLANK(F645)</f>
        <v>#REF!</v>
      </c>
    </row>
    <row r="646" customHeight="1" spans="11:12">
      <c r="K646" s="2" t="e">
        <f t="shared" si="9"/>
        <v>#REF!</v>
      </c>
      <c r="L646" s="19" t="e">
        <f>COUNTBLANK(#REF!)+COUNTBLANK(#REF!)+COUNTBLANK(D646)+COUNTBLANK(E646)+COUNTBLANK(F646)</f>
        <v>#REF!</v>
      </c>
    </row>
    <row r="647" customHeight="1" spans="11:12">
      <c r="K647" s="2" t="e">
        <f t="shared" si="9"/>
        <v>#REF!</v>
      </c>
      <c r="L647" s="19" t="e">
        <f>COUNTBLANK(#REF!)+COUNTBLANK(#REF!)+COUNTBLANK(D647)+COUNTBLANK(E647)+COUNTBLANK(F647)</f>
        <v>#REF!</v>
      </c>
    </row>
    <row r="648" customHeight="1" spans="11:12">
      <c r="K648" s="2" t="e">
        <f t="shared" ref="K648:K701" si="10">_xlfn.IFS(L648=0,"",L648=1,"此行有一个（类别、凭证编号、年份、月份、完成投资额）为空项，请核实补填",L648=2,"此行有两个（类别、凭证编号、年份、月份、完成投资额）为空项，请核实补填",L648=3,"此行有三个（类别、凭证编号、年份、月份、完成投资额）为空项，请核实补填",L648=4,"此行有四个（类别、凭证编号、年份、月份、完成投资额）为空项，请核实补填",L648=5,"")</f>
        <v>#REF!</v>
      </c>
      <c r="L648" s="19" t="e">
        <f>COUNTBLANK(#REF!)+COUNTBLANK(#REF!)+COUNTBLANK(D648)+COUNTBLANK(E648)+COUNTBLANK(F648)</f>
        <v>#REF!</v>
      </c>
    </row>
    <row r="649" customHeight="1" spans="11:12">
      <c r="K649" s="2" t="e">
        <f t="shared" si="10"/>
        <v>#REF!</v>
      </c>
      <c r="L649" s="19" t="e">
        <f>COUNTBLANK(#REF!)+COUNTBLANK(#REF!)+COUNTBLANK(D649)+COUNTBLANK(E649)+COUNTBLANK(F649)</f>
        <v>#REF!</v>
      </c>
    </row>
    <row r="650" customHeight="1" spans="11:12">
      <c r="K650" s="2" t="e">
        <f t="shared" si="10"/>
        <v>#REF!</v>
      </c>
      <c r="L650" s="19" t="e">
        <f>COUNTBLANK(#REF!)+COUNTBLANK(#REF!)+COUNTBLANK(D650)+COUNTBLANK(E650)+COUNTBLANK(F650)</f>
        <v>#REF!</v>
      </c>
    </row>
    <row r="651" customHeight="1" spans="11:12">
      <c r="K651" s="2" t="e">
        <f t="shared" si="10"/>
        <v>#REF!</v>
      </c>
      <c r="L651" s="19" t="e">
        <f>COUNTBLANK(#REF!)+COUNTBLANK(#REF!)+COUNTBLANK(D651)+COUNTBLANK(E651)+COUNTBLANK(F651)</f>
        <v>#REF!</v>
      </c>
    </row>
    <row r="652" customHeight="1" spans="11:12">
      <c r="K652" s="2" t="e">
        <f t="shared" si="10"/>
        <v>#REF!</v>
      </c>
      <c r="L652" s="19" t="e">
        <f>COUNTBLANK(#REF!)+COUNTBLANK(#REF!)+COUNTBLANK(D652)+COUNTBLANK(E652)+COUNTBLANK(F652)</f>
        <v>#REF!</v>
      </c>
    </row>
    <row r="653" customHeight="1" spans="11:12">
      <c r="K653" s="2" t="e">
        <f t="shared" si="10"/>
        <v>#REF!</v>
      </c>
      <c r="L653" s="19" t="e">
        <f>COUNTBLANK(#REF!)+COUNTBLANK(#REF!)+COUNTBLANK(D653)+COUNTBLANK(E653)+COUNTBLANK(F653)</f>
        <v>#REF!</v>
      </c>
    </row>
    <row r="654" customHeight="1" spans="11:12">
      <c r="K654" s="2" t="e">
        <f t="shared" si="10"/>
        <v>#REF!</v>
      </c>
      <c r="L654" s="19" t="e">
        <f>COUNTBLANK(#REF!)+COUNTBLANK(#REF!)+COUNTBLANK(D654)+COUNTBLANK(E654)+COUNTBLANK(F654)</f>
        <v>#REF!</v>
      </c>
    </row>
    <row r="655" customHeight="1" spans="11:12">
      <c r="K655" s="2" t="e">
        <f t="shared" si="10"/>
        <v>#REF!</v>
      </c>
      <c r="L655" s="19" t="e">
        <f>COUNTBLANK(#REF!)+COUNTBLANK(#REF!)+COUNTBLANK(D655)+COUNTBLANK(E655)+COUNTBLANK(F655)</f>
        <v>#REF!</v>
      </c>
    </row>
    <row r="656" customHeight="1" spans="11:12">
      <c r="K656" s="2" t="e">
        <f t="shared" si="10"/>
        <v>#REF!</v>
      </c>
      <c r="L656" s="19" t="e">
        <f>COUNTBLANK(#REF!)+COUNTBLANK(#REF!)+COUNTBLANK(D656)+COUNTBLANK(E656)+COUNTBLANK(F656)</f>
        <v>#REF!</v>
      </c>
    </row>
    <row r="657" customHeight="1" spans="11:12">
      <c r="K657" s="2" t="e">
        <f t="shared" si="10"/>
        <v>#REF!</v>
      </c>
      <c r="L657" s="19" t="e">
        <f>COUNTBLANK(#REF!)+COUNTBLANK(#REF!)+COUNTBLANK(D657)+COUNTBLANK(E657)+COUNTBLANK(F657)</f>
        <v>#REF!</v>
      </c>
    </row>
    <row r="658" customHeight="1" spans="11:12">
      <c r="K658" s="2" t="e">
        <f t="shared" si="10"/>
        <v>#REF!</v>
      </c>
      <c r="L658" s="19" t="e">
        <f>COUNTBLANK(#REF!)+COUNTBLANK(#REF!)+COUNTBLANK(D658)+COUNTBLANK(E658)+COUNTBLANK(F658)</f>
        <v>#REF!</v>
      </c>
    </row>
    <row r="659" customHeight="1" spans="11:12">
      <c r="K659" s="2" t="e">
        <f t="shared" si="10"/>
        <v>#REF!</v>
      </c>
      <c r="L659" s="19" t="e">
        <f>COUNTBLANK(#REF!)+COUNTBLANK(#REF!)+COUNTBLANK(D659)+COUNTBLANK(E659)+COUNTBLANK(F659)</f>
        <v>#REF!</v>
      </c>
    </row>
    <row r="660" customHeight="1" spans="11:12">
      <c r="K660" s="2" t="e">
        <f t="shared" si="10"/>
        <v>#REF!</v>
      </c>
      <c r="L660" s="19" t="e">
        <f>COUNTBLANK(#REF!)+COUNTBLANK(#REF!)+COUNTBLANK(D660)+COUNTBLANK(E660)+COUNTBLANK(F660)</f>
        <v>#REF!</v>
      </c>
    </row>
    <row r="661" customHeight="1" spans="11:12">
      <c r="K661" s="2" t="e">
        <f t="shared" si="10"/>
        <v>#REF!</v>
      </c>
      <c r="L661" s="19" t="e">
        <f>COUNTBLANK(#REF!)+COUNTBLANK(#REF!)+COUNTBLANK(D661)+COUNTBLANK(E661)+COUNTBLANK(F661)</f>
        <v>#REF!</v>
      </c>
    </row>
    <row r="662" customHeight="1" spans="11:12">
      <c r="K662" s="2" t="e">
        <f t="shared" si="10"/>
        <v>#REF!</v>
      </c>
      <c r="L662" s="19" t="e">
        <f>COUNTBLANK(#REF!)+COUNTBLANK(#REF!)+COUNTBLANK(D662)+COUNTBLANK(E662)+COUNTBLANK(F662)</f>
        <v>#REF!</v>
      </c>
    </row>
    <row r="663" customHeight="1" spans="11:12">
      <c r="K663" s="2" t="e">
        <f t="shared" si="10"/>
        <v>#REF!</v>
      </c>
      <c r="L663" s="19" t="e">
        <f>COUNTBLANK(#REF!)+COUNTBLANK(#REF!)+COUNTBLANK(D663)+COUNTBLANK(E663)+COUNTBLANK(F663)</f>
        <v>#REF!</v>
      </c>
    </row>
    <row r="664" customHeight="1" spans="11:12">
      <c r="K664" s="2" t="e">
        <f t="shared" si="10"/>
        <v>#REF!</v>
      </c>
      <c r="L664" s="19" t="e">
        <f>COUNTBLANK(#REF!)+COUNTBLANK(#REF!)+COUNTBLANK(D664)+COUNTBLANK(E664)+COUNTBLANK(F664)</f>
        <v>#REF!</v>
      </c>
    </row>
    <row r="665" customHeight="1" spans="11:12">
      <c r="K665" s="2" t="e">
        <f t="shared" si="10"/>
        <v>#REF!</v>
      </c>
      <c r="L665" s="19" t="e">
        <f>COUNTBLANK(#REF!)+COUNTBLANK(#REF!)+COUNTBLANK(D665)+COUNTBLANK(E665)+COUNTBLANK(F665)</f>
        <v>#REF!</v>
      </c>
    </row>
    <row r="666" customHeight="1" spans="11:12">
      <c r="K666" s="2" t="e">
        <f t="shared" si="10"/>
        <v>#REF!</v>
      </c>
      <c r="L666" s="19" t="e">
        <f>COUNTBLANK(#REF!)+COUNTBLANK(#REF!)+COUNTBLANK(D666)+COUNTBLANK(E666)+COUNTBLANK(F666)</f>
        <v>#REF!</v>
      </c>
    </row>
    <row r="667" customHeight="1" spans="11:12">
      <c r="K667" s="2" t="e">
        <f t="shared" si="10"/>
        <v>#REF!</v>
      </c>
      <c r="L667" s="19" t="e">
        <f>COUNTBLANK(#REF!)+COUNTBLANK(#REF!)+COUNTBLANK(D667)+COUNTBLANK(E667)+COUNTBLANK(F667)</f>
        <v>#REF!</v>
      </c>
    </row>
    <row r="668" customHeight="1" spans="11:12">
      <c r="K668" s="2" t="e">
        <f t="shared" si="10"/>
        <v>#REF!</v>
      </c>
      <c r="L668" s="19" t="e">
        <f>COUNTBLANK(#REF!)+COUNTBLANK(#REF!)+COUNTBLANK(D668)+COUNTBLANK(E668)+COUNTBLANK(F668)</f>
        <v>#REF!</v>
      </c>
    </row>
    <row r="669" customHeight="1" spans="11:12">
      <c r="K669" s="2" t="e">
        <f t="shared" si="10"/>
        <v>#REF!</v>
      </c>
      <c r="L669" s="19" t="e">
        <f>COUNTBLANK(#REF!)+COUNTBLANK(#REF!)+COUNTBLANK(D669)+COUNTBLANK(E669)+COUNTBLANK(F669)</f>
        <v>#REF!</v>
      </c>
    </row>
    <row r="670" customHeight="1" spans="11:12">
      <c r="K670" s="2" t="e">
        <f t="shared" si="10"/>
        <v>#REF!</v>
      </c>
      <c r="L670" s="19" t="e">
        <f>COUNTBLANK(#REF!)+COUNTBLANK(#REF!)+COUNTBLANK(D670)+COUNTBLANK(E670)+COUNTBLANK(F670)</f>
        <v>#REF!</v>
      </c>
    </row>
    <row r="671" customHeight="1" spans="11:12">
      <c r="K671" s="2" t="e">
        <f t="shared" si="10"/>
        <v>#REF!</v>
      </c>
      <c r="L671" s="19" t="e">
        <f>COUNTBLANK(#REF!)+COUNTBLANK(#REF!)+COUNTBLANK(D671)+COUNTBLANK(E671)+COUNTBLANK(F671)</f>
        <v>#REF!</v>
      </c>
    </row>
    <row r="672" customHeight="1" spans="11:12">
      <c r="K672" s="2" t="e">
        <f t="shared" si="10"/>
        <v>#REF!</v>
      </c>
      <c r="L672" s="19" t="e">
        <f>COUNTBLANK(#REF!)+COUNTBLANK(#REF!)+COUNTBLANK(D672)+COUNTBLANK(E672)+COUNTBLANK(F672)</f>
        <v>#REF!</v>
      </c>
    </row>
    <row r="673" customHeight="1" spans="11:12">
      <c r="K673" s="2" t="e">
        <f t="shared" si="10"/>
        <v>#REF!</v>
      </c>
      <c r="L673" s="19" t="e">
        <f>COUNTBLANK(#REF!)+COUNTBLANK(#REF!)+COUNTBLANK(D673)+COUNTBLANK(E673)+COUNTBLANK(F673)</f>
        <v>#REF!</v>
      </c>
    </row>
    <row r="674" customHeight="1" spans="11:12">
      <c r="K674" s="2" t="e">
        <f t="shared" si="10"/>
        <v>#REF!</v>
      </c>
      <c r="L674" s="19" t="e">
        <f>COUNTBLANK(#REF!)+COUNTBLANK(#REF!)+COUNTBLANK(D674)+COUNTBLANK(E674)+COUNTBLANK(F674)</f>
        <v>#REF!</v>
      </c>
    </row>
    <row r="675" customHeight="1" spans="11:12">
      <c r="K675" s="2" t="e">
        <f t="shared" si="10"/>
        <v>#REF!</v>
      </c>
      <c r="L675" s="19" t="e">
        <f>COUNTBLANK(#REF!)+COUNTBLANK(#REF!)+COUNTBLANK(D675)+COUNTBLANK(E675)+COUNTBLANK(F675)</f>
        <v>#REF!</v>
      </c>
    </row>
    <row r="676" customHeight="1" spans="11:12">
      <c r="K676" s="2" t="e">
        <f t="shared" si="10"/>
        <v>#REF!</v>
      </c>
      <c r="L676" s="19" t="e">
        <f>COUNTBLANK(#REF!)+COUNTBLANK(#REF!)+COUNTBLANK(D676)+COUNTBLANK(E676)+COUNTBLANK(F676)</f>
        <v>#REF!</v>
      </c>
    </row>
    <row r="677" customHeight="1" spans="11:12">
      <c r="K677" s="2" t="e">
        <f t="shared" si="10"/>
        <v>#REF!</v>
      </c>
      <c r="L677" s="19" t="e">
        <f>COUNTBLANK(#REF!)+COUNTBLANK(#REF!)+COUNTBLANK(D677)+COUNTBLANK(E677)+COUNTBLANK(F677)</f>
        <v>#REF!</v>
      </c>
    </row>
    <row r="678" customHeight="1" spans="11:12">
      <c r="K678" s="2" t="e">
        <f t="shared" si="10"/>
        <v>#REF!</v>
      </c>
      <c r="L678" s="19" t="e">
        <f>COUNTBLANK(#REF!)+COUNTBLANK(#REF!)+COUNTBLANK(D678)+COUNTBLANK(E678)+COUNTBLANK(F678)</f>
        <v>#REF!</v>
      </c>
    </row>
    <row r="679" customHeight="1" spans="11:12">
      <c r="K679" s="2" t="e">
        <f t="shared" si="10"/>
        <v>#REF!</v>
      </c>
      <c r="L679" s="19" t="e">
        <f>COUNTBLANK(#REF!)+COUNTBLANK(#REF!)+COUNTBLANK(D679)+COUNTBLANK(E679)+COUNTBLANK(F679)</f>
        <v>#REF!</v>
      </c>
    </row>
    <row r="680" customHeight="1" spans="11:12">
      <c r="K680" s="2" t="e">
        <f t="shared" si="10"/>
        <v>#REF!</v>
      </c>
      <c r="L680" s="19" t="e">
        <f>COUNTBLANK(#REF!)+COUNTBLANK(#REF!)+COUNTBLANK(D680)+COUNTBLANK(E680)+COUNTBLANK(F680)</f>
        <v>#REF!</v>
      </c>
    </row>
    <row r="681" customHeight="1" spans="11:12">
      <c r="K681" s="2" t="e">
        <f t="shared" si="10"/>
        <v>#REF!</v>
      </c>
      <c r="L681" s="19" t="e">
        <f>COUNTBLANK(#REF!)+COUNTBLANK(#REF!)+COUNTBLANK(D681)+COUNTBLANK(E681)+COUNTBLANK(F681)</f>
        <v>#REF!</v>
      </c>
    </row>
    <row r="682" customHeight="1" spans="11:12">
      <c r="K682" s="2" t="e">
        <f t="shared" si="10"/>
        <v>#REF!</v>
      </c>
      <c r="L682" s="19" t="e">
        <f>COUNTBLANK(#REF!)+COUNTBLANK(#REF!)+COUNTBLANK(D682)+COUNTBLANK(E682)+COUNTBLANK(F682)</f>
        <v>#REF!</v>
      </c>
    </row>
    <row r="683" customHeight="1" spans="11:12">
      <c r="K683" s="2" t="e">
        <f t="shared" si="10"/>
        <v>#REF!</v>
      </c>
      <c r="L683" s="19" t="e">
        <f>COUNTBLANK(#REF!)+COUNTBLANK(#REF!)+COUNTBLANK(D683)+COUNTBLANK(E683)+COUNTBLANK(F683)</f>
        <v>#REF!</v>
      </c>
    </row>
    <row r="684" customHeight="1" spans="11:12">
      <c r="K684" s="2" t="e">
        <f t="shared" si="10"/>
        <v>#REF!</v>
      </c>
      <c r="L684" s="19" t="e">
        <f>COUNTBLANK(#REF!)+COUNTBLANK(#REF!)+COUNTBLANK(D684)+COUNTBLANK(E684)+COUNTBLANK(F684)</f>
        <v>#REF!</v>
      </c>
    </row>
    <row r="685" customHeight="1" spans="11:12">
      <c r="K685" s="2" t="e">
        <f t="shared" si="10"/>
        <v>#REF!</v>
      </c>
      <c r="L685" s="19" t="e">
        <f>COUNTBLANK(#REF!)+COUNTBLANK(#REF!)+COUNTBLANK(D685)+COUNTBLANK(E685)+COUNTBLANK(F685)</f>
        <v>#REF!</v>
      </c>
    </row>
    <row r="686" customHeight="1" spans="11:12">
      <c r="K686" s="2" t="e">
        <f t="shared" si="10"/>
        <v>#REF!</v>
      </c>
      <c r="L686" s="19" t="e">
        <f>COUNTBLANK(#REF!)+COUNTBLANK(#REF!)+COUNTBLANK(D686)+COUNTBLANK(E686)+COUNTBLANK(F686)</f>
        <v>#REF!</v>
      </c>
    </row>
    <row r="687" customHeight="1" spans="11:12">
      <c r="K687" s="2" t="e">
        <f t="shared" si="10"/>
        <v>#REF!</v>
      </c>
      <c r="L687" s="19" t="e">
        <f>COUNTBLANK(#REF!)+COUNTBLANK(#REF!)+COUNTBLANK(D687)+COUNTBLANK(E687)+COUNTBLANK(F687)</f>
        <v>#REF!</v>
      </c>
    </row>
    <row r="688" customHeight="1" spans="11:12">
      <c r="K688" s="2" t="e">
        <f t="shared" si="10"/>
        <v>#REF!</v>
      </c>
      <c r="L688" s="19" t="e">
        <f>COUNTBLANK(#REF!)+COUNTBLANK(#REF!)+COUNTBLANK(D688)+COUNTBLANK(E688)+COUNTBLANK(F688)</f>
        <v>#REF!</v>
      </c>
    </row>
    <row r="689" customHeight="1" spans="11:12">
      <c r="K689" s="2" t="e">
        <f t="shared" si="10"/>
        <v>#REF!</v>
      </c>
      <c r="L689" s="19" t="e">
        <f>COUNTBLANK(#REF!)+COUNTBLANK(#REF!)+COUNTBLANK(D689)+COUNTBLANK(E689)+COUNTBLANK(F689)</f>
        <v>#REF!</v>
      </c>
    </row>
    <row r="690" customHeight="1" spans="11:12">
      <c r="K690" s="2" t="e">
        <f t="shared" si="10"/>
        <v>#REF!</v>
      </c>
      <c r="L690" s="19" t="e">
        <f>COUNTBLANK(#REF!)+COUNTBLANK(#REF!)+COUNTBLANK(D690)+COUNTBLANK(E690)+COUNTBLANK(F690)</f>
        <v>#REF!</v>
      </c>
    </row>
    <row r="691" customHeight="1" spans="11:12">
      <c r="K691" s="2" t="e">
        <f t="shared" si="10"/>
        <v>#REF!</v>
      </c>
      <c r="L691" s="19" t="e">
        <f>COUNTBLANK(#REF!)+COUNTBLANK(#REF!)+COUNTBLANK(D691)+COUNTBLANK(E691)+COUNTBLANK(F691)</f>
        <v>#REF!</v>
      </c>
    </row>
    <row r="692" customHeight="1" spans="11:12">
      <c r="K692" s="2" t="e">
        <f t="shared" si="10"/>
        <v>#REF!</v>
      </c>
      <c r="L692" s="19" t="e">
        <f>COUNTBLANK(#REF!)+COUNTBLANK(#REF!)+COUNTBLANK(D692)+COUNTBLANK(E692)+COUNTBLANK(F692)</f>
        <v>#REF!</v>
      </c>
    </row>
    <row r="693" customHeight="1" spans="11:12">
      <c r="K693" s="2" t="e">
        <f t="shared" si="10"/>
        <v>#REF!</v>
      </c>
      <c r="L693" s="19" t="e">
        <f>COUNTBLANK(#REF!)+COUNTBLANK(#REF!)+COUNTBLANK(D693)+COUNTBLANK(E693)+COUNTBLANK(F693)</f>
        <v>#REF!</v>
      </c>
    </row>
    <row r="694" customHeight="1" spans="11:12">
      <c r="K694" s="2" t="e">
        <f t="shared" si="10"/>
        <v>#REF!</v>
      </c>
      <c r="L694" s="19" t="e">
        <f>COUNTBLANK(#REF!)+COUNTBLANK(#REF!)+COUNTBLANK(D694)+COUNTBLANK(E694)+COUNTBLANK(F694)</f>
        <v>#REF!</v>
      </c>
    </row>
    <row r="695" customHeight="1" spans="11:12">
      <c r="K695" s="2" t="e">
        <f t="shared" si="10"/>
        <v>#REF!</v>
      </c>
      <c r="L695" s="19" t="e">
        <f>COUNTBLANK(#REF!)+COUNTBLANK(#REF!)+COUNTBLANK(D695)+COUNTBLANK(E695)+COUNTBLANK(F695)</f>
        <v>#REF!</v>
      </c>
    </row>
    <row r="696" customHeight="1" spans="11:12">
      <c r="K696" s="2" t="e">
        <f t="shared" si="10"/>
        <v>#REF!</v>
      </c>
      <c r="L696" s="19" t="e">
        <f>COUNTBLANK(#REF!)+COUNTBLANK(#REF!)+COUNTBLANK(D696)+COUNTBLANK(E696)+COUNTBLANK(F696)</f>
        <v>#REF!</v>
      </c>
    </row>
    <row r="697" customHeight="1" spans="11:12">
      <c r="K697" s="2" t="e">
        <f t="shared" si="10"/>
        <v>#REF!</v>
      </c>
      <c r="L697" s="19" t="e">
        <f>COUNTBLANK(#REF!)+COUNTBLANK(#REF!)+COUNTBLANK(D697)+COUNTBLANK(E697)+COUNTBLANK(F697)</f>
        <v>#REF!</v>
      </c>
    </row>
    <row r="698" customHeight="1" spans="11:12">
      <c r="K698" s="2" t="e">
        <f t="shared" si="10"/>
        <v>#REF!</v>
      </c>
      <c r="L698" s="19" t="e">
        <f>COUNTBLANK(#REF!)+COUNTBLANK(#REF!)+COUNTBLANK(D698)+COUNTBLANK(E698)+COUNTBLANK(F698)</f>
        <v>#REF!</v>
      </c>
    </row>
    <row r="699" customHeight="1" spans="11:12">
      <c r="K699" s="2" t="e">
        <f t="shared" si="10"/>
        <v>#REF!</v>
      </c>
      <c r="L699" s="19" t="e">
        <f>COUNTBLANK(#REF!)+COUNTBLANK(#REF!)+COUNTBLANK(D699)+COUNTBLANK(E699)+COUNTBLANK(F699)</f>
        <v>#REF!</v>
      </c>
    </row>
    <row r="700" customHeight="1" spans="11:12">
      <c r="K700" s="2" t="e">
        <f t="shared" si="10"/>
        <v>#REF!</v>
      </c>
      <c r="L700" s="19" t="e">
        <f>COUNTBLANK(#REF!)+COUNTBLANK(#REF!)+COUNTBLANK(D700)+COUNTBLANK(E700)+COUNTBLANK(F700)</f>
        <v>#REF!</v>
      </c>
    </row>
    <row r="701" customHeight="1" spans="11:12">
      <c r="K701" s="2" t="e">
        <f t="shared" si="10"/>
        <v>#REF!</v>
      </c>
      <c r="L701" s="19" t="e">
        <f>COUNTBLANK(#REF!)+COUNTBLANK(#REF!)+COUNTBLANK(D701)+COUNTBLANK(E701)+COUNTBLANK(F701)</f>
        <v>#REF!</v>
      </c>
    </row>
  </sheetData>
  <mergeCells count="12">
    <mergeCell ref="A1:J1"/>
    <mergeCell ref="A3:J3"/>
    <mergeCell ref="D6:E6"/>
    <mergeCell ref="A6:A7"/>
    <mergeCell ref="B6:B7"/>
    <mergeCell ref="C6:C7"/>
    <mergeCell ref="F6:F7"/>
    <mergeCell ref="G6:G7"/>
    <mergeCell ref="H6:H7"/>
    <mergeCell ref="I6:I7"/>
    <mergeCell ref="J6:J7"/>
    <mergeCell ref="K6:K7"/>
  </mergeCells>
  <conditionalFormatting sqref="D2">
    <cfRule type="notContainsBlanks" dxfId="0" priority="8">
      <formula>LEN(TRIM(D2))&gt;0</formula>
    </cfRule>
  </conditionalFormatting>
  <conditionalFormatting sqref="F2">
    <cfRule type="notContainsBlanks" dxfId="0" priority="4">
      <formula>LEN(TRIM(F2))&gt;0</formula>
    </cfRule>
  </conditionalFormatting>
  <conditionalFormatting sqref="D4:F4">
    <cfRule type="notContainsBlanks" dxfId="0" priority="13">
      <formula>LEN(TRIM(D4))&gt;0</formula>
    </cfRule>
  </conditionalFormatting>
  <conditionalFormatting sqref="K8:K1048576">
    <cfRule type="notContainsBlanks" dxfId="0" priority="12">
      <formula>LEN(TRIM(K8))&gt;0</formula>
    </cfRule>
  </conditionalFormatting>
  <dataValidations count="1">
    <dataValidation type="list" allowBlank="1" showInputMessage="1" showErrorMessage="1" sqref="D8:D701 E8:E18 E19:E12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投资报表</vt:lpstr>
      <vt:lpstr>固定资产投资统计台账</vt:lpstr>
      <vt:lpstr>建设项目明细表</vt:lpstr>
      <vt:lpstr>固定资产投资项目情况原始数据表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loli</dc:creator>
  <cp:lastModifiedBy>苏小媚</cp:lastModifiedBy>
  <dcterms:created xsi:type="dcterms:W3CDTF">2015-06-06T18:17:00Z</dcterms:created>
  <dcterms:modified xsi:type="dcterms:W3CDTF">2022-08-22T17:32:45Z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117A07E9DE5B440382EEEE27326DDB16</vt:lpwstr>
  </property>
</Properties>
</file>