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2021年文体事务项目自评表" sheetId="2" r:id="rId1"/>
    <sheet name="2021年党组织党建经费项目自评表" sheetId="3" r:id="rId2"/>
    <sheet name="2021年公共卫生管理事务项目自评表" sheetId="4" r:id="rId3"/>
    <sheet name="2021年国有林地管理工作经费项目自评表" sheetId="5" r:id="rId4"/>
    <sheet name="2021年绩效考核项目自评表" sheetId="6" r:id="rId5"/>
    <sheet name="2021年葵涌办事处抢险救灾工程经费项目自评表" sheetId="7" r:id="rId6"/>
    <sheet name="2021年美术馆、公共图书馆、文化馆（站）免费开放补助资金项目" sheetId="8" r:id="rId7"/>
    <sheet name="2021年其他农林水务工作事务项目自评" sheetId="9" r:id="rId8"/>
    <sheet name="2021年生态公益林管理工作经费项目自评表" sheetId="10" r:id="rId9"/>
    <sheet name="2021年水库管护项目经费项目自评表" sheetId="11" r:id="rId10"/>
    <sheet name="2021年一般性支出项目自评表" sheetId="14" r:id="rId11"/>
  </sheets>
  <calcPr calcId="144525"/>
</workbook>
</file>

<file path=xl/sharedStrings.xml><?xml version="1.0" encoding="utf-8"?>
<sst xmlns="http://schemas.openxmlformats.org/spreadsheetml/2006/main" count="851" uniqueCount="176">
  <si>
    <t>附件1</t>
  </si>
  <si>
    <t>2021年文体事务项目自评表</t>
  </si>
  <si>
    <t>项目名称</t>
  </si>
  <si>
    <t>文体事务</t>
  </si>
  <si>
    <t>项目金额</t>
  </si>
  <si>
    <t>主管部门</t>
  </si>
  <si>
    <t>深圳市大鹏新区葵涌办事处</t>
  </si>
  <si>
    <t>实施单位</t>
  </si>
  <si>
    <t xml:space="preserve"> 深圳市大鹏新区葵涌办事处公共事业服务中心</t>
  </si>
  <si>
    <t>项目资金（元）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</si>
  <si>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</si>
  <si>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</si>
  <si>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</si>
  <si>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</si>
  <si>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</si>
  <si>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</si>
  <si>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</si>
  <si>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</si>
  <si>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</si>
  <si>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</si>
  <si>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</si>
  <si>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</si>
  <si>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</si>
  <si>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t>*实际完成情况</t>
  </si>
  <si>
    <t>开展悦乐聚文艺汇演，有效促进葵涌群众文化事业蓬勃发展。持续开展文化市场巡查，达到被监督监管企业全覆盖安全巡查。推动图书馆图书更新工作。持续推进文化场馆设备采购、文物维护及检查工作正常开展。推进非遗保护的申报工作，争取发现一宗申报一宗。</t>
  </si>
  <si>
    <t>完成：开展悦乐聚文艺汇演覆盖9个社区，有效促进葵涌群众文化事业蓬勃发展。持续开展文化市场巡查，达到被监督监管企业全覆盖安全巡查。完成图书馆图书更新工作。完成推进文化场馆设备采购、文物维护及检查工作正常开展。推进非遗保护的申报工作，成功申报客家茶果市一级非遗项目及传承人。</t>
  </si>
  <si>
    <t>年度绩效指标</t>
  </si>
  <si>
    <t>一级指标</t>
  </si>
  <si>
    <t>二级指标</t>
  </si>
  <si>
    <t>三级指标</t>
  </si>
  <si>
    <t>年度指标值</t>
  </si>
  <si>
    <t>*实际完成值</t>
  </si>
  <si>
    <t>*分值</t>
  </si>
  <si>
    <t>*得分</t>
  </si>
  <si>
    <t>偏差原因分析及改进措施</t>
  </si>
  <si>
    <t>产出指标
（50分）</t>
  </si>
  <si>
    <t>数量指标</t>
  </si>
  <si>
    <t>悦乐聚文艺演出覆盖社区数</t>
  </si>
  <si>
    <t>≥9个</t>
  </si>
  <si>
    <t>9个</t>
  </si>
  <si>
    <t>组织文化交流活动的次数</t>
  </si>
  <si>
    <t>≥1次</t>
  </si>
  <si>
    <t>1次</t>
  </si>
  <si>
    <t>质量指标</t>
  </si>
  <si>
    <t>文艺活动覆盖率</t>
  </si>
  <si>
    <t>100%</t>
  </si>
  <si>
    <t>文化活动举办完成率</t>
  </si>
  <si>
    <t>服务区域覆盖率</t>
  </si>
  <si>
    <t>时效指标</t>
  </si>
  <si>
    <t>及时率</t>
  </si>
  <si>
    <t>及时</t>
  </si>
  <si>
    <t>成本指标</t>
  </si>
  <si>
    <t>支付进度达标率</t>
  </si>
  <si>
    <t>≥90%</t>
  </si>
  <si>
    <t>效益指标
（40分）</t>
  </si>
  <si>
    <t>经济效益指标</t>
  </si>
  <si>
    <t>社会效益指标</t>
  </si>
  <si>
    <t>葵涌居民对文化活动需求情况</t>
  </si>
  <si>
    <t>满足</t>
  </si>
  <si>
    <t>群众对非遗文化的认知情况</t>
  </si>
  <si>
    <t>增加</t>
  </si>
  <si>
    <t>生态效益指标</t>
  </si>
  <si>
    <t>满意度指标</t>
  </si>
  <si>
    <t>悦乐聚文艺汇演群众满意度</t>
  </si>
  <si>
    <t>≥98%</t>
  </si>
  <si>
    <t>总分</t>
  </si>
  <si>
    <t>填报说明：
1.请填写或修改有浅蓝色底色的单元格。加*号的为必填项。其他单元格为系统自动带出数据，请勿作修改。
2.三级指标可以根据实际情况进行删增行，系统将根据导入表格内容录入。
3.【得分】要小于等于同一行的【分值】。
4.三级指标的分值加总要等于其一级指标的分值。</t>
  </si>
  <si>
    <t>2021年党组织党建经费项目自评表</t>
  </si>
  <si>
    <t>党组织党建经费</t>
  </si>
  <si>
    <t>深圳市大鹏新区葵涌办事处公共事业服务中心</t>
  </si>
  <si>
    <t>开展党组织活动，按时依规完成“三会一课”支部党日活动，全年合计3次，加强党员政治学习，发挥基层党组织模范作用。</t>
  </si>
  <si>
    <t>完成：开展党组织活动，按时依规完成“三会一课”支部党日活动，全年合计3次，加强党员政治学习，发挥基层党组织模范作用。</t>
  </si>
  <si>
    <t>开展党组织活动次数</t>
  </si>
  <si>
    <t>≥3次</t>
  </si>
  <si>
    <t>3次</t>
  </si>
  <si>
    <t>党员活动覆盖率</t>
  </si>
  <si>
    <t>≥85%</t>
  </si>
  <si>
    <t>党员活动开展频次</t>
  </si>
  <si>
    <t>≥2次/年</t>
  </si>
  <si>
    <t>2次/年</t>
  </si>
  <si>
    <t>支出进度达标率</t>
  </si>
  <si>
    <t>不适用</t>
  </si>
  <si>
    <t>党员政治理论素养</t>
  </si>
  <si>
    <t>有所提升</t>
  </si>
  <si>
    <t>党员满意度</t>
  </si>
  <si>
    <t>2021年公共卫生管理事务项目自评表</t>
  </si>
  <si>
    <t>公共卫生管理事务</t>
  </si>
  <si>
    <t>做好食品安全工作,开展各食堂食品安全培训，确保每年开发2次。提升宣传安全工作知识知晓率。</t>
  </si>
  <si>
    <t>完成：做好食品安全工作,开展各食堂食品安全培训，确保每年开发2次。提升宣传安全工作知识知晓率。</t>
  </si>
  <si>
    <t>开展食品安全培训次数</t>
  </si>
  <si>
    <t>≥2次</t>
  </si>
  <si>
    <t>2次</t>
  </si>
  <si>
    <t>宣传品采购验收合格率</t>
  </si>
  <si>
    <t>相关工作完成及时性</t>
  </si>
  <si>
    <t>食品安全知识知晓率</t>
  </si>
  <si>
    <t>提升</t>
  </si>
  <si>
    <t>社区群众满意度</t>
  </si>
  <si>
    <t>2021年国有林地管理工作经费项目自评表</t>
  </si>
  <si>
    <t>国有林地管理工作经费</t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</si>
  <si>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实际完成情况</t>
    </r>
  </si>
  <si>
    <t>做好 林地造林、迹地更新、林地改造、管护、管理、生态风景林建设。</t>
  </si>
  <si>
    <t>完成：做好 林地造林、迹地更新、林地改造、管护、管理、生态风景林建设。</t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</si>
  <si>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实际完成值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</si>
  <si>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分值</t>
    </r>
  </si>
  <si>
    <r>
      <rPr>
        <sz val="9"/>
        <color rgb="FFFF0000"/>
        <rFont val="微软雅黑"/>
        <charset val="134"/>
      </rPr>
      <t>*</t>
    </r>
    <r>
      <rPr>
        <sz val="9"/>
        <color theme="1"/>
        <rFont val="微软雅黑"/>
        <charset val="134"/>
      </rPr>
      <t>得分</t>
    </r>
  </si>
  <si>
    <t>森林资源管护规划、建设项目（5个）</t>
  </si>
  <si>
    <t>5个</t>
  </si>
  <si>
    <t>植树造林工作质量达标率</t>
  </si>
  <si>
    <t>农林水务工作事务工作完成及时性</t>
  </si>
  <si>
    <t>森林环境美观覆盖率</t>
  </si>
  <si>
    <t>辖区居民满意度</t>
  </si>
  <si>
    <t>2021年绩效考核项目自评表</t>
  </si>
  <si>
    <t>绩效考核</t>
  </si>
  <si>
    <t>开展绩效考核工作，对员工进行客观，公正地评价，提高在编人员的工作积极性。</t>
  </si>
  <si>
    <t>完成：开展绩效考核工作，对员工进行客观，公正地评价，提高在编人员的工作积极性。</t>
  </si>
  <si>
    <t>年终职工奖金发放</t>
  </si>
  <si>
    <t>≥18人</t>
  </si>
  <si>
    <t>18人</t>
  </si>
  <si>
    <t>绩效资金发放率准确率</t>
  </si>
  <si>
    <t>绩效考核奖金发放时效</t>
  </si>
  <si>
    <t>2021年7月前</t>
  </si>
  <si>
    <t>2021年在编人员少了1人，今后将及时和组织人事部门协调，把相关资金提前处理。</t>
  </si>
  <si>
    <t>员工工作积极性</t>
  </si>
  <si>
    <t>有效激发</t>
  </si>
  <si>
    <t>员工满意度</t>
  </si>
  <si>
    <t>2021年葵涌办事处抢险救灾工程经费项目自评表</t>
  </si>
  <si>
    <t>葵涌办事处抢险救灾工程经费</t>
  </si>
  <si>
    <t>开展应急抢险河道工程整治、管网安全隐患整治工程整治。进一步提高防汛应急抢险能力，及时清理河道淤泥、堵塞、垃圾、整治工程，确保河道、管网行洪安全，消除隐患。</t>
  </si>
  <si>
    <t>完成：开展应急抢险河道工程整治、管网安全隐患整治工程整治。进一步提高防汛应急抢险能力，及时清理河道淤泥、堵塞、垃圾、整治工程，确保河道、管网行洪安全，消除隐患。</t>
  </si>
  <si>
    <t>河道整治数量</t>
  </si>
  <si>
    <t>≥1条</t>
  </si>
  <si>
    <t>1条</t>
  </si>
  <si>
    <t>河道、海堤、山塘落实整治率</t>
  </si>
  <si>
    <t>≥95%</t>
  </si>
  <si>
    <t>河道行洪能力情况</t>
  </si>
  <si>
    <t>2021年美术馆、公共图书馆、文化馆（站）免费开放补助资金项目自评表</t>
  </si>
  <si>
    <t>2021年美术馆、公共图书馆、文化馆（站）免费开放补助资金</t>
  </si>
  <si>
    <t>有效促进葵涌群众文化事业蓬勃发展,推动图书馆报刊、图书更新采购1次，丰富葵涌居民对文化活动需求。</t>
  </si>
  <si>
    <t>完成：有效促进葵涌群众文化事业蓬勃发展,推动图书馆报刊、图书更新采购1次，丰富葵涌居民对文化活动需求。</t>
  </si>
  <si>
    <t>文化事业、图书馆图书更新次数</t>
  </si>
  <si>
    <t>文化采购验收合格率</t>
  </si>
  <si>
    <t>公共事业工作事务完成及时性</t>
  </si>
  <si>
    <t>≥80%</t>
  </si>
  <si>
    <t>2021年其他农林水务工作事务项目自评表</t>
  </si>
  <si>
    <t>其他农林水务工作事务</t>
  </si>
  <si>
    <t>做好规范切实落实沙滩管理各项职责,沙滩管理、看管服务、维护、涉海安全等，河道、管网安全隐患整治、小微水体管养。</t>
  </si>
  <si>
    <t>完成：做好规范切实落实沙滩管理各项职责,沙滩管理、看管服务、维护、涉海安全等，河道、管网安全隐患整治、小微水体管养。</t>
  </si>
  <si>
    <t>沙滩管理巡查数</t>
  </si>
  <si>
    <t>≥50次</t>
  </si>
  <si>
    <t>50次</t>
  </si>
  <si>
    <t>2021年生态公益林管理工作经费项目自评表</t>
  </si>
  <si>
    <t>生态公益林管理工作经费</t>
  </si>
  <si>
    <t>林地改造面积</t>
  </si>
  <si>
    <t>≥1500平方米</t>
  </si>
  <si>
    <t>1500平方米</t>
  </si>
  <si>
    <t>植树造林完成率</t>
  </si>
  <si>
    <t>85%</t>
  </si>
  <si>
    <t>2021年水库管护项目经费项目自评表</t>
  </si>
  <si>
    <t>水库管护项目经费</t>
  </si>
  <si>
    <t>做好水库水源保护区看管、管养服务管理，巡查、考察数≥30次，提升河道行洪能力。</t>
  </si>
  <si>
    <t>完成：做好水库水源保护区看管、管养服务管理，巡查、考察数30人次，提升河道行洪能力。</t>
  </si>
  <si>
    <t>水库护区看管巡查数</t>
  </si>
  <si>
    <t>≥30人次</t>
  </si>
  <si>
    <t>30人次</t>
  </si>
  <si>
    <t>水库山塘管养服务达标率</t>
  </si>
  <si>
    <t>水库山塘管养服务人员满意度</t>
  </si>
  <si>
    <t>2021年一般性支出项目自评表</t>
  </si>
  <si>
    <t>一般性支出</t>
  </si>
  <si>
    <t>做好文体艺术中心维修维护工作，开展物业管理安全巡查≥3次、安全隐患维护维修，确保及时排查隐患故障。</t>
  </si>
  <si>
    <t>完成：做好文体艺术中心维修维护工作，开展物业管理安全巡查3次、安全隐患维护维修，确保及时排查隐患故障。</t>
  </si>
  <si>
    <t>开展物业巡查次数</t>
  </si>
  <si>
    <t>隐患故障维修维护完成率</t>
  </si>
  <si>
    <t>维修维护工作事务完成及时性</t>
  </si>
  <si>
    <t>文化艺术中心运营保障程度</t>
  </si>
  <si>
    <t>有效保障</t>
  </si>
  <si>
    <t>群众满意度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</si>
</sst>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宋体"/>
      <charset val="1"/>
      <scheme val="minor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sz val="9"/>
      <color rgb="FFFF0000"/>
      <name val="微软雅黑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4"/>
      <name val="微软雅黑"/>
      <charset val="134"/>
    </font>
    <font>
      <sz val="9"/>
      <name val="宋体"/>
      <charset val="1"/>
      <scheme val="minor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9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8" borderId="1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8" borderId="1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6" fillId="0" borderId="9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3" fillId="0" borderId="7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9" fillId="0" borderId="0" xfId="0" applyFont="1" applyFill="1" applyAlignment="1"/>
    <xf numFmtId="0" fontId="10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177" fontId="12" fillId="0" borderId="2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/>
    <xf numFmtId="0" fontId="8" fillId="0" borderId="9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5" fillId="0" borderId="7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top"/>
    </xf>
    <xf numFmtId="49" fontId="5" fillId="0" borderId="2" xfId="0" applyNumberFormat="1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9">
      <c r="A1" s="54" t="s">
        <v>0</v>
      </c>
      <c r="B1" s="53"/>
      <c r="C1" s="53"/>
      <c r="D1" s="53"/>
      <c r="E1" s="53"/>
      <c r="F1" s="53"/>
      <c r="G1" s="53"/>
      <c r="H1" s="53"/>
      <c r="I1" s="53"/>
    </row>
    <row r="2" ht="27" customHeight="1" spans="1:9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3" spans="1:9">
      <c r="A3" s="56" t="s">
        <v>2</v>
      </c>
      <c r="B3" s="57" t="s">
        <v>3</v>
      </c>
      <c r="C3" s="58"/>
      <c r="D3" s="58"/>
      <c r="E3" s="80"/>
      <c r="F3" s="56" t="s">
        <v>4</v>
      </c>
      <c r="G3" s="61">
        <v>1626800.87</v>
      </c>
      <c r="H3" s="61"/>
      <c r="I3" s="61"/>
    </row>
    <row r="4" spans="1:9">
      <c r="A4" s="56" t="s">
        <v>5</v>
      </c>
      <c r="B4" s="57" t="s">
        <v>6</v>
      </c>
      <c r="C4" s="58"/>
      <c r="D4" s="58"/>
      <c r="E4" s="80"/>
      <c r="F4" s="56" t="s">
        <v>7</v>
      </c>
      <c r="G4" s="61" t="s">
        <v>8</v>
      </c>
      <c r="H4" s="61"/>
      <c r="I4" s="61"/>
    </row>
    <row r="5" spans="1:9">
      <c r="A5" s="59" t="s">
        <v>9</v>
      </c>
      <c r="B5" s="60"/>
      <c r="C5" s="60"/>
      <c r="D5" s="61" t="s">
        <v>10</v>
      </c>
      <c r="E5" s="61" t="s">
        <v>11</v>
      </c>
      <c r="F5" s="61" t="s">
        <v>12</v>
      </c>
      <c r="G5" s="61" t="s">
        <v>13</v>
      </c>
      <c r="H5" s="61" t="s">
        <v>14</v>
      </c>
      <c r="I5" s="61" t="s">
        <v>15</v>
      </c>
    </row>
    <row r="6" spans="1:9">
      <c r="A6" s="62"/>
      <c r="B6" s="61" t="s">
        <v>16</v>
      </c>
      <c r="C6" s="61"/>
      <c r="D6" s="63">
        <f t="shared" ref="D6:F6" si="0">D7+D8+D9</f>
        <v>2044000</v>
      </c>
      <c r="E6" s="63">
        <f t="shared" si="0"/>
        <v>1626800.87</v>
      </c>
      <c r="F6" s="63">
        <f t="shared" si="0"/>
        <v>1626800.87</v>
      </c>
      <c r="G6" s="82">
        <v>10</v>
      </c>
      <c r="H6" s="83">
        <f>F6/E6</f>
        <v>1</v>
      </c>
      <c r="I6" s="81">
        <f>G6*H6</f>
        <v>10</v>
      </c>
    </row>
    <row r="7" spans="1:9">
      <c r="A7" s="62"/>
      <c r="B7" s="64" t="s">
        <v>17</v>
      </c>
      <c r="C7" s="65"/>
      <c r="D7" s="66">
        <v>2044000</v>
      </c>
      <c r="E7" s="66">
        <v>1626800.87</v>
      </c>
      <c r="F7" s="66">
        <v>1626800.87</v>
      </c>
      <c r="G7" s="56" t="s">
        <v>18</v>
      </c>
      <c r="H7" s="83">
        <f>F7/E7</f>
        <v>1</v>
      </c>
      <c r="I7" s="56" t="s">
        <v>18</v>
      </c>
    </row>
    <row r="8" spans="1:9">
      <c r="A8" s="62"/>
      <c r="B8" s="64" t="s">
        <v>19</v>
      </c>
      <c r="C8" s="65"/>
      <c r="D8" s="63"/>
      <c r="E8" s="63"/>
      <c r="F8" s="63"/>
      <c r="G8" s="56" t="s">
        <v>18</v>
      </c>
      <c r="H8" s="63"/>
      <c r="I8" s="56" t="s">
        <v>18</v>
      </c>
    </row>
    <row r="9" spans="1:9">
      <c r="A9" s="67"/>
      <c r="B9" s="68" t="s">
        <v>20</v>
      </c>
      <c r="C9" s="68"/>
      <c r="D9" s="63"/>
      <c r="E9" s="63"/>
      <c r="F9" s="63"/>
      <c r="G9" s="56" t="s">
        <v>18</v>
      </c>
      <c r="H9" s="63"/>
      <c r="I9" s="56" t="s">
        <v>18</v>
      </c>
    </row>
    <row r="10" spans="1:9">
      <c r="A10" s="69" t="s">
        <v>21</v>
      </c>
      <c r="B10" s="70" t="s">
        <v>22</v>
      </c>
      <c r="C10" s="71"/>
      <c r="D10" s="71"/>
      <c r="E10" s="84"/>
      <c r="F10" s="56" t="s">
        <v>23</v>
      </c>
      <c r="G10" s="56"/>
      <c r="H10" s="56"/>
      <c r="I10" s="56"/>
    </row>
    <row r="11" ht="86" customHeight="1" spans="1:9">
      <c r="A11" s="69"/>
      <c r="B11" s="72" t="s">
        <v>24</v>
      </c>
      <c r="C11" s="73"/>
      <c r="D11" s="73"/>
      <c r="E11" s="85"/>
      <c r="F11" s="86" t="s">
        <v>25</v>
      </c>
      <c r="G11" s="86"/>
      <c r="H11" s="86"/>
      <c r="I11" s="86"/>
    </row>
    <row r="12" ht="20.25" customHeight="1" spans="1:9">
      <c r="A12" s="69" t="s">
        <v>26</v>
      </c>
      <c r="B12" s="74" t="s">
        <v>27</v>
      </c>
      <c r="C12" s="74" t="s">
        <v>28</v>
      </c>
      <c r="D12" s="61" t="s">
        <v>29</v>
      </c>
      <c r="E12" s="61" t="s">
        <v>30</v>
      </c>
      <c r="F12" s="61" t="s">
        <v>31</v>
      </c>
      <c r="G12" s="61" t="s">
        <v>32</v>
      </c>
      <c r="H12" s="61" t="s">
        <v>33</v>
      </c>
      <c r="I12" s="61" t="s">
        <v>34</v>
      </c>
    </row>
    <row r="13" ht="24" spans="1:9">
      <c r="A13" s="75"/>
      <c r="B13" s="24" t="s">
        <v>35</v>
      </c>
      <c r="C13" s="48" t="s">
        <v>36</v>
      </c>
      <c r="D13" s="45" t="s">
        <v>37</v>
      </c>
      <c r="E13" s="45" t="s">
        <v>38</v>
      </c>
      <c r="F13" s="45" t="s">
        <v>39</v>
      </c>
      <c r="G13" s="87">
        <v>8</v>
      </c>
      <c r="H13" s="87">
        <v>8</v>
      </c>
      <c r="I13" s="24"/>
    </row>
    <row r="14" ht="24" spans="1:9">
      <c r="A14" s="75"/>
      <c r="B14" s="24"/>
      <c r="C14" s="49"/>
      <c r="D14" s="45" t="s">
        <v>40</v>
      </c>
      <c r="E14" s="45" t="s">
        <v>41</v>
      </c>
      <c r="F14" s="45" t="s">
        <v>42</v>
      </c>
      <c r="G14" s="87">
        <v>7</v>
      </c>
      <c r="H14" s="87">
        <v>7</v>
      </c>
      <c r="I14" s="24"/>
    </row>
    <row r="15" spans="1:9">
      <c r="A15" s="75"/>
      <c r="B15" s="24"/>
      <c r="C15" s="48" t="s">
        <v>43</v>
      </c>
      <c r="D15" s="45" t="s">
        <v>44</v>
      </c>
      <c r="E15" s="45" t="s">
        <v>45</v>
      </c>
      <c r="F15" s="45" t="s">
        <v>45</v>
      </c>
      <c r="G15" s="87">
        <v>7</v>
      </c>
      <c r="H15" s="87">
        <v>7</v>
      </c>
      <c r="I15" s="24"/>
    </row>
    <row r="16" ht="24" spans="1:9">
      <c r="A16" s="75"/>
      <c r="B16" s="24"/>
      <c r="C16" s="98"/>
      <c r="D16" s="45" t="s">
        <v>46</v>
      </c>
      <c r="E16" s="45" t="s">
        <v>45</v>
      </c>
      <c r="F16" s="45" t="s">
        <v>45</v>
      </c>
      <c r="G16" s="87">
        <v>7</v>
      </c>
      <c r="H16" s="87">
        <v>7</v>
      </c>
      <c r="I16" s="24"/>
    </row>
    <row r="17" spans="1:9">
      <c r="A17" s="75"/>
      <c r="B17" s="24" t="s">
        <v>35</v>
      </c>
      <c r="C17" s="49"/>
      <c r="D17" s="45" t="s">
        <v>47</v>
      </c>
      <c r="E17" s="45" t="s">
        <v>45</v>
      </c>
      <c r="F17" s="45" t="s">
        <v>45</v>
      </c>
      <c r="G17" s="87">
        <v>7</v>
      </c>
      <c r="H17" s="87">
        <v>7</v>
      </c>
      <c r="I17" s="24"/>
    </row>
    <row r="18" spans="1:9">
      <c r="A18" s="75"/>
      <c r="B18" s="24" t="s">
        <v>35</v>
      </c>
      <c r="C18" s="25" t="s">
        <v>48</v>
      </c>
      <c r="D18" s="45" t="s">
        <v>49</v>
      </c>
      <c r="E18" s="45" t="s">
        <v>50</v>
      </c>
      <c r="F18" s="45" t="s">
        <v>50</v>
      </c>
      <c r="G18" s="87">
        <v>7</v>
      </c>
      <c r="H18" s="87">
        <v>7</v>
      </c>
      <c r="I18" s="24"/>
    </row>
    <row r="19" spans="1:9">
      <c r="A19" s="75"/>
      <c r="B19" s="24" t="s">
        <v>35</v>
      </c>
      <c r="C19" s="25" t="s">
        <v>51</v>
      </c>
      <c r="D19" s="45" t="s">
        <v>52</v>
      </c>
      <c r="E19" s="45" t="s">
        <v>53</v>
      </c>
      <c r="F19" s="46">
        <v>1</v>
      </c>
      <c r="G19" s="87">
        <v>7</v>
      </c>
      <c r="H19" s="87">
        <v>7</v>
      </c>
      <c r="I19" s="24"/>
    </row>
    <row r="20" spans="1:9">
      <c r="A20" s="75"/>
      <c r="B20" s="24" t="s">
        <v>54</v>
      </c>
      <c r="C20" s="25" t="s">
        <v>55</v>
      </c>
      <c r="D20" s="24"/>
      <c r="E20" s="24"/>
      <c r="F20" s="24"/>
      <c r="G20" s="87"/>
      <c r="H20" s="87"/>
      <c r="I20" s="24"/>
    </row>
    <row r="21" ht="24" spans="1:9">
      <c r="A21" s="75"/>
      <c r="B21" s="24"/>
      <c r="C21" s="48" t="s">
        <v>56</v>
      </c>
      <c r="D21" s="45" t="s">
        <v>57</v>
      </c>
      <c r="E21" s="45" t="s">
        <v>58</v>
      </c>
      <c r="F21" s="45" t="s">
        <v>58</v>
      </c>
      <c r="G21" s="87">
        <v>15</v>
      </c>
      <c r="H21" s="87">
        <v>15</v>
      </c>
      <c r="I21" s="24"/>
    </row>
    <row r="22" ht="24" spans="1:9">
      <c r="A22" s="75"/>
      <c r="B22" s="24" t="s">
        <v>54</v>
      </c>
      <c r="C22" s="49"/>
      <c r="D22" s="45" t="s">
        <v>59</v>
      </c>
      <c r="E22" s="45" t="s">
        <v>60</v>
      </c>
      <c r="F22" s="45" t="s">
        <v>60</v>
      </c>
      <c r="G22" s="87">
        <v>15</v>
      </c>
      <c r="H22" s="87">
        <v>15</v>
      </c>
      <c r="I22" s="24"/>
    </row>
    <row r="23" spans="1:9">
      <c r="A23" s="75"/>
      <c r="B23" s="24" t="s">
        <v>54</v>
      </c>
      <c r="C23" s="25" t="s">
        <v>61</v>
      </c>
      <c r="D23" s="24"/>
      <c r="E23" s="24"/>
      <c r="F23" s="24"/>
      <c r="G23" s="87"/>
      <c r="H23" s="87"/>
      <c r="I23" s="24"/>
    </row>
    <row r="24" ht="24" spans="1:9">
      <c r="A24" s="75"/>
      <c r="B24" s="24" t="s">
        <v>54</v>
      </c>
      <c r="C24" s="25" t="s">
        <v>62</v>
      </c>
      <c r="D24" s="45" t="s">
        <v>63</v>
      </c>
      <c r="E24" s="45" t="s">
        <v>64</v>
      </c>
      <c r="F24" s="45" t="s">
        <v>45</v>
      </c>
      <c r="G24" s="87">
        <v>10</v>
      </c>
      <c r="H24" s="87">
        <v>10</v>
      </c>
      <c r="I24" s="24"/>
    </row>
    <row r="25" ht="16.5" customHeight="1" spans="1:9">
      <c r="A25" s="76"/>
      <c r="B25" s="70" t="s">
        <v>65</v>
      </c>
      <c r="C25" s="71"/>
      <c r="D25" s="71"/>
      <c r="E25" s="71"/>
      <c r="F25" s="84"/>
      <c r="G25" s="76">
        <f>G6+SUM(G13:G24)</f>
        <v>100</v>
      </c>
      <c r="H25" s="61">
        <f>I6+SUM(H13:H24)</f>
        <v>100</v>
      </c>
      <c r="I25" s="56" t="s">
        <v>18</v>
      </c>
    </row>
    <row r="26" customHeight="1" spans="1:9">
      <c r="A26" s="77" t="s">
        <v>66</v>
      </c>
      <c r="B26" s="77"/>
      <c r="C26" s="77"/>
      <c r="D26" s="77"/>
      <c r="E26" s="77"/>
      <c r="F26" s="77"/>
      <c r="G26" s="77"/>
      <c r="H26" s="77"/>
      <c r="I26" s="77"/>
    </row>
    <row r="27" customHeight="1" spans="1:9">
      <c r="A27" s="78"/>
      <c r="B27" s="78"/>
      <c r="C27" s="78"/>
      <c r="D27" s="78"/>
      <c r="E27" s="78"/>
      <c r="F27" s="78"/>
      <c r="G27" s="78"/>
      <c r="H27" s="78"/>
      <c r="I27" s="78"/>
    </row>
    <row r="28" customHeight="1" spans="1:9">
      <c r="A28" s="78"/>
      <c r="B28" s="78"/>
      <c r="C28" s="78"/>
      <c r="D28" s="78"/>
      <c r="E28" s="78"/>
      <c r="F28" s="78"/>
      <c r="G28" s="78"/>
      <c r="H28" s="78"/>
      <c r="I28" s="78"/>
    </row>
    <row r="29" customHeight="1" spans="1:9">
      <c r="A29" s="78"/>
      <c r="B29" s="78"/>
      <c r="C29" s="78"/>
      <c r="D29" s="78"/>
      <c r="E29" s="78"/>
      <c r="F29" s="78"/>
      <c r="G29" s="78"/>
      <c r="H29" s="78"/>
      <c r="I29" s="78"/>
    </row>
    <row r="30" customHeight="1" spans="1:9">
      <c r="A30" s="78"/>
      <c r="B30" s="78"/>
      <c r="C30" s="78"/>
      <c r="D30" s="78"/>
      <c r="E30" s="78"/>
      <c r="F30" s="78"/>
      <c r="G30" s="78"/>
      <c r="H30" s="78"/>
      <c r="I30" s="78"/>
    </row>
    <row r="31" customHeight="1" spans="2:9">
      <c r="B31" s="31"/>
      <c r="C31" s="31"/>
      <c r="D31" s="31"/>
      <c r="E31" s="31"/>
      <c r="F31" s="31"/>
      <c r="G31" s="31"/>
      <c r="H31" s="31"/>
      <c r="I31" s="31"/>
    </row>
    <row r="32" customHeight="1" spans="2:9">
      <c r="B32" s="31"/>
      <c r="C32" s="31"/>
      <c r="D32" s="31"/>
      <c r="E32" s="31"/>
      <c r="F32" s="31"/>
      <c r="G32" s="31"/>
      <c r="H32" s="31"/>
      <c r="I32" s="31"/>
    </row>
    <row r="33" customHeight="1" spans="2:9">
      <c r="B33" s="31"/>
      <c r="C33" s="31"/>
      <c r="D33" s="31"/>
      <c r="E33" s="31"/>
      <c r="F33" s="31"/>
      <c r="G33" s="31"/>
      <c r="H33" s="31"/>
      <c r="I33" s="31"/>
    </row>
  </sheetData>
  <mergeCells count="24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5:F25"/>
    <mergeCell ref="A5:A9"/>
    <mergeCell ref="A10:A11"/>
    <mergeCell ref="A12:A24"/>
    <mergeCell ref="B13:B19"/>
    <mergeCell ref="B20:B24"/>
    <mergeCell ref="C13:C14"/>
    <mergeCell ref="C15:C17"/>
    <mergeCell ref="C21:C22"/>
    <mergeCell ref="A26:I30"/>
  </mergeCells>
  <printOptions horizontalCentered="1" verticalCentered="1"/>
  <pageMargins left="0.700694444444445" right="0.700694444444445" top="0.275" bottom="0.236111111111111" header="0.156944444444444" footer="0.118055555555556"/>
  <pageSetup paperSize="9" scale="9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1">
      <c r="A1" s="2" t="s">
        <v>0</v>
      </c>
    </row>
    <row r="2" ht="27" customHeight="1" spans="1:9">
      <c r="A2" s="3" t="s">
        <v>157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158</v>
      </c>
      <c r="C3" s="6"/>
      <c r="D3" s="6"/>
      <c r="E3" s="32"/>
      <c r="F3" s="4" t="s">
        <v>4</v>
      </c>
      <c r="G3" s="9">
        <v>1180207.87</v>
      </c>
      <c r="H3" s="9"/>
      <c r="I3" s="9"/>
    </row>
    <row r="4" spans="1:9">
      <c r="A4" s="4" t="s">
        <v>5</v>
      </c>
      <c r="B4" s="5" t="s">
        <v>6</v>
      </c>
      <c r="C4" s="6"/>
      <c r="D4" s="6"/>
      <c r="E4" s="32"/>
      <c r="F4" s="4" t="s">
        <v>7</v>
      </c>
      <c r="G4" s="9" t="s">
        <v>69</v>
      </c>
      <c r="H4" s="9"/>
      <c r="I4" s="9"/>
    </row>
    <row r="5" spans="1:9">
      <c r="A5" s="7" t="s">
        <v>9</v>
      </c>
      <c r="B5" s="8"/>
      <c r="C5" s="8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10"/>
      <c r="B6" s="9" t="s">
        <v>16</v>
      </c>
      <c r="C6" s="9"/>
      <c r="D6" s="11">
        <f t="shared" ref="D6:F6" si="0">D7+D8+D9</f>
        <v>1231300</v>
      </c>
      <c r="E6" s="11">
        <f t="shared" si="0"/>
        <v>1180207.87</v>
      </c>
      <c r="F6" s="11">
        <f t="shared" si="0"/>
        <v>1180207.87</v>
      </c>
      <c r="G6" s="34">
        <v>10</v>
      </c>
      <c r="H6" s="35">
        <f>F6/E6</f>
        <v>1</v>
      </c>
      <c r="I6" s="33">
        <f>G6*H6</f>
        <v>10</v>
      </c>
    </row>
    <row r="7" spans="1:9">
      <c r="A7" s="10"/>
      <c r="B7" s="12" t="s">
        <v>17</v>
      </c>
      <c r="C7" s="13"/>
      <c r="D7" s="44">
        <v>1231300</v>
      </c>
      <c r="E7" s="44">
        <v>1180207.87</v>
      </c>
      <c r="F7" s="44">
        <v>1180207.87</v>
      </c>
      <c r="G7" s="4" t="s">
        <v>18</v>
      </c>
      <c r="H7" s="35">
        <f>F7/E7</f>
        <v>1</v>
      </c>
      <c r="I7" s="4" t="s">
        <v>18</v>
      </c>
    </row>
    <row r="8" spans="1:9">
      <c r="A8" s="10"/>
      <c r="B8" s="12" t="s">
        <v>19</v>
      </c>
      <c r="C8" s="13"/>
      <c r="D8" s="11"/>
      <c r="E8" s="11"/>
      <c r="F8" s="11"/>
      <c r="G8" s="4" t="s">
        <v>18</v>
      </c>
      <c r="H8" s="11"/>
      <c r="I8" s="4" t="s">
        <v>18</v>
      </c>
    </row>
    <row r="9" spans="1:9">
      <c r="A9" s="15"/>
      <c r="B9" s="16" t="s">
        <v>20</v>
      </c>
      <c r="C9" s="16"/>
      <c r="D9" s="11"/>
      <c r="E9" s="11"/>
      <c r="F9" s="11"/>
      <c r="G9" s="4" t="s">
        <v>18</v>
      </c>
      <c r="H9" s="11"/>
      <c r="I9" s="4" t="s">
        <v>18</v>
      </c>
    </row>
    <row r="10" spans="1:9">
      <c r="A10" s="17" t="s">
        <v>21</v>
      </c>
      <c r="B10" s="18" t="s">
        <v>22</v>
      </c>
      <c r="C10" s="19"/>
      <c r="D10" s="19"/>
      <c r="E10" s="36"/>
      <c r="F10" s="37" t="s">
        <v>99</v>
      </c>
      <c r="G10" s="4"/>
      <c r="H10" s="4"/>
      <c r="I10" s="4"/>
    </row>
    <row r="11" ht="52.5" customHeight="1" spans="1:9">
      <c r="A11" s="17"/>
      <c r="B11" s="20" t="s">
        <v>159</v>
      </c>
      <c r="C11" s="21"/>
      <c r="D11" s="21"/>
      <c r="E11" s="38"/>
      <c r="F11" s="39" t="s">
        <v>160</v>
      </c>
      <c r="G11" s="39"/>
      <c r="H11" s="39"/>
      <c r="I11" s="39"/>
    </row>
    <row r="12" ht="20.25" customHeight="1" spans="1:9">
      <c r="A12" s="17" t="s">
        <v>26</v>
      </c>
      <c r="B12" s="22" t="s">
        <v>27</v>
      </c>
      <c r="C12" s="22" t="s">
        <v>28</v>
      </c>
      <c r="D12" s="9" t="s">
        <v>29</v>
      </c>
      <c r="E12" s="9" t="s">
        <v>30</v>
      </c>
      <c r="F12" s="40" t="s">
        <v>102</v>
      </c>
      <c r="G12" s="40" t="s">
        <v>103</v>
      </c>
      <c r="H12" s="40" t="s">
        <v>104</v>
      </c>
      <c r="I12" s="9" t="s">
        <v>34</v>
      </c>
    </row>
    <row r="13" ht="24" spans="1:9">
      <c r="A13" s="23"/>
      <c r="B13" s="24" t="s">
        <v>35</v>
      </c>
      <c r="C13" s="25" t="s">
        <v>36</v>
      </c>
      <c r="D13" s="26" t="s">
        <v>161</v>
      </c>
      <c r="E13" s="26" t="s">
        <v>162</v>
      </c>
      <c r="F13" s="45" t="s">
        <v>163</v>
      </c>
      <c r="G13" s="41">
        <v>13</v>
      </c>
      <c r="H13" s="41">
        <v>13</v>
      </c>
      <c r="I13" s="43"/>
    </row>
    <row r="14" ht="24" spans="1:9">
      <c r="A14" s="23"/>
      <c r="B14" s="24" t="s">
        <v>35</v>
      </c>
      <c r="C14" s="25" t="s">
        <v>43</v>
      </c>
      <c r="D14" s="26" t="s">
        <v>164</v>
      </c>
      <c r="E14" s="26" t="s">
        <v>142</v>
      </c>
      <c r="F14" s="46">
        <v>1</v>
      </c>
      <c r="G14" s="41">
        <v>13</v>
      </c>
      <c r="H14" s="41">
        <v>13</v>
      </c>
      <c r="I14" s="43"/>
    </row>
    <row r="15" ht="24" spans="1:9">
      <c r="A15" s="23"/>
      <c r="B15" s="24" t="s">
        <v>35</v>
      </c>
      <c r="C15" s="25" t="s">
        <v>48</v>
      </c>
      <c r="D15" s="26" t="s">
        <v>108</v>
      </c>
      <c r="E15" s="26" t="s">
        <v>50</v>
      </c>
      <c r="F15" s="45" t="s">
        <v>50</v>
      </c>
      <c r="G15" s="41">
        <v>12</v>
      </c>
      <c r="H15" s="41">
        <v>12</v>
      </c>
      <c r="I15" s="43"/>
    </row>
    <row r="16" spans="1:9">
      <c r="A16" s="23"/>
      <c r="B16" s="24" t="s">
        <v>35</v>
      </c>
      <c r="C16" s="25" t="s">
        <v>51</v>
      </c>
      <c r="D16" s="26" t="s">
        <v>52</v>
      </c>
      <c r="E16" s="26" t="s">
        <v>53</v>
      </c>
      <c r="F16" s="46">
        <v>1</v>
      </c>
      <c r="G16" s="41">
        <v>12</v>
      </c>
      <c r="H16" s="41">
        <v>12</v>
      </c>
      <c r="I16" s="43"/>
    </row>
    <row r="17" spans="1:9">
      <c r="A17" s="23"/>
      <c r="B17" s="24" t="s">
        <v>54</v>
      </c>
      <c r="C17" s="25" t="s">
        <v>55</v>
      </c>
      <c r="D17" s="27"/>
      <c r="E17" s="27"/>
      <c r="F17" s="27"/>
      <c r="G17" s="41"/>
      <c r="H17" s="41"/>
      <c r="I17" s="43"/>
    </row>
    <row r="18" spans="1:9">
      <c r="A18" s="23"/>
      <c r="B18" s="24" t="s">
        <v>54</v>
      </c>
      <c r="C18" s="25" t="s">
        <v>56</v>
      </c>
      <c r="D18" s="26" t="s">
        <v>134</v>
      </c>
      <c r="E18" s="26" t="s">
        <v>95</v>
      </c>
      <c r="F18" s="26" t="s">
        <v>95</v>
      </c>
      <c r="G18" s="41">
        <v>20</v>
      </c>
      <c r="H18" s="41">
        <v>20</v>
      </c>
      <c r="I18" s="43"/>
    </row>
    <row r="19" spans="1:9">
      <c r="A19" s="23"/>
      <c r="B19" s="24" t="s">
        <v>54</v>
      </c>
      <c r="C19" s="25" t="s">
        <v>61</v>
      </c>
      <c r="D19" s="27"/>
      <c r="E19" s="27"/>
      <c r="F19" s="27"/>
      <c r="G19" s="41"/>
      <c r="H19" s="41"/>
      <c r="I19" s="43"/>
    </row>
    <row r="20" ht="24" spans="1:9">
      <c r="A20" s="23"/>
      <c r="B20" s="24" t="s">
        <v>54</v>
      </c>
      <c r="C20" s="25" t="s">
        <v>62</v>
      </c>
      <c r="D20" s="26" t="s">
        <v>165</v>
      </c>
      <c r="E20" s="26" t="s">
        <v>64</v>
      </c>
      <c r="F20" s="46">
        <v>1</v>
      </c>
      <c r="G20" s="41">
        <v>20</v>
      </c>
      <c r="H20" s="41">
        <v>20</v>
      </c>
      <c r="I20" s="43"/>
    </row>
    <row r="21" ht="16.5" customHeight="1" spans="1:9">
      <c r="A21" s="28"/>
      <c r="B21" s="18" t="s">
        <v>65</v>
      </c>
      <c r="C21" s="19"/>
      <c r="D21" s="19"/>
      <c r="E21" s="19"/>
      <c r="F21" s="36"/>
      <c r="G21" s="28">
        <f>G6+SUM(G13:G20)</f>
        <v>100</v>
      </c>
      <c r="H21" s="9">
        <f>I6+SUM(H13:H20)</f>
        <v>100</v>
      </c>
      <c r="I21" s="4" t="s">
        <v>18</v>
      </c>
    </row>
    <row r="22" customHeight="1" spans="1:9">
      <c r="A22" s="29" t="s">
        <v>66</v>
      </c>
      <c r="B22" s="29"/>
      <c r="C22" s="29"/>
      <c r="D22" s="29"/>
      <c r="E22" s="29"/>
      <c r="F22" s="29"/>
      <c r="G22" s="29"/>
      <c r="H22" s="29"/>
      <c r="I22" s="29"/>
    </row>
    <row r="23" customHeight="1" spans="1:9">
      <c r="A23" s="30"/>
      <c r="B23" s="30"/>
      <c r="C23" s="30"/>
      <c r="D23" s="30"/>
      <c r="E23" s="30"/>
      <c r="F23" s="30"/>
      <c r="G23" s="30"/>
      <c r="H23" s="30"/>
      <c r="I23" s="30"/>
    </row>
    <row r="24" customHeigh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customHeigh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customHeigh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1">
      <c r="A1" s="2" t="s">
        <v>0</v>
      </c>
    </row>
    <row r="2" ht="27" customHeight="1" spans="1:9">
      <c r="A2" s="3" t="s">
        <v>166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167</v>
      </c>
      <c r="C3" s="6"/>
      <c r="D3" s="6"/>
      <c r="E3" s="32"/>
      <c r="F3" s="4" t="s">
        <v>4</v>
      </c>
      <c r="G3" s="33">
        <v>213865</v>
      </c>
      <c r="H3" s="33"/>
      <c r="I3" s="33"/>
    </row>
    <row r="4" spans="1:9">
      <c r="A4" s="4" t="s">
        <v>5</v>
      </c>
      <c r="B4" s="5" t="s">
        <v>6</v>
      </c>
      <c r="C4" s="6"/>
      <c r="D4" s="6"/>
      <c r="E4" s="32"/>
      <c r="F4" s="4" t="s">
        <v>7</v>
      </c>
      <c r="G4" s="9" t="s">
        <v>8</v>
      </c>
      <c r="H4" s="9"/>
      <c r="I4" s="9"/>
    </row>
    <row r="5" spans="1:9">
      <c r="A5" s="7" t="s">
        <v>9</v>
      </c>
      <c r="B5" s="8"/>
      <c r="C5" s="8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10"/>
      <c r="B6" s="9" t="s">
        <v>16</v>
      </c>
      <c r="C6" s="9"/>
      <c r="D6" s="11">
        <f t="shared" ref="D6:F6" si="0">D7+D8+D9</f>
        <v>427000</v>
      </c>
      <c r="E6" s="11">
        <f t="shared" si="0"/>
        <v>213865</v>
      </c>
      <c r="F6" s="11">
        <f t="shared" si="0"/>
        <v>213865</v>
      </c>
      <c r="G6" s="34">
        <v>10</v>
      </c>
      <c r="H6" s="35">
        <f>F6/E6</f>
        <v>1</v>
      </c>
      <c r="I6" s="33">
        <f>G6*H6</f>
        <v>10</v>
      </c>
    </row>
    <row r="7" spans="1:9">
      <c r="A7" s="10"/>
      <c r="B7" s="12" t="s">
        <v>17</v>
      </c>
      <c r="C7" s="13"/>
      <c r="D7" s="14">
        <v>427000</v>
      </c>
      <c r="E7" s="14">
        <v>213865</v>
      </c>
      <c r="F7" s="14">
        <v>213865</v>
      </c>
      <c r="G7" s="4" t="s">
        <v>18</v>
      </c>
      <c r="H7" s="35">
        <f>F7/E7</f>
        <v>1</v>
      </c>
      <c r="I7" s="4" t="s">
        <v>18</v>
      </c>
    </row>
    <row r="8" spans="1:9">
      <c r="A8" s="10"/>
      <c r="B8" s="12" t="s">
        <v>19</v>
      </c>
      <c r="C8" s="13"/>
      <c r="D8" s="11"/>
      <c r="E8" s="11"/>
      <c r="F8" s="11"/>
      <c r="G8" s="4" t="s">
        <v>18</v>
      </c>
      <c r="H8" s="11"/>
      <c r="I8" s="4" t="s">
        <v>18</v>
      </c>
    </row>
    <row r="9" spans="1:9">
      <c r="A9" s="15"/>
      <c r="B9" s="16" t="s">
        <v>20</v>
      </c>
      <c r="C9" s="16"/>
      <c r="D9" s="11"/>
      <c r="E9" s="11"/>
      <c r="F9" s="11"/>
      <c r="G9" s="4" t="s">
        <v>18</v>
      </c>
      <c r="H9" s="11"/>
      <c r="I9" s="4" t="s">
        <v>18</v>
      </c>
    </row>
    <row r="10" spans="1:9">
      <c r="A10" s="17" t="s">
        <v>21</v>
      </c>
      <c r="B10" s="18" t="s">
        <v>22</v>
      </c>
      <c r="C10" s="19"/>
      <c r="D10" s="19"/>
      <c r="E10" s="36"/>
      <c r="F10" s="37" t="s">
        <v>99</v>
      </c>
      <c r="G10" s="4"/>
      <c r="H10" s="4"/>
      <c r="I10" s="4"/>
    </row>
    <row r="11" ht="52.5" customHeight="1" spans="1:9">
      <c r="A11" s="17"/>
      <c r="B11" s="20" t="s">
        <v>168</v>
      </c>
      <c r="C11" s="21"/>
      <c r="D11" s="21"/>
      <c r="E11" s="38"/>
      <c r="F11" s="39" t="s">
        <v>169</v>
      </c>
      <c r="G11" s="39"/>
      <c r="H11" s="39"/>
      <c r="I11" s="39"/>
    </row>
    <row r="12" ht="20.25" customHeight="1" spans="1:9">
      <c r="A12" s="17" t="s">
        <v>26</v>
      </c>
      <c r="B12" s="22" t="s">
        <v>27</v>
      </c>
      <c r="C12" s="22" t="s">
        <v>28</v>
      </c>
      <c r="D12" s="9" t="s">
        <v>29</v>
      </c>
      <c r="E12" s="9" t="s">
        <v>30</v>
      </c>
      <c r="F12" s="40" t="s">
        <v>102</v>
      </c>
      <c r="G12" s="40" t="s">
        <v>103</v>
      </c>
      <c r="H12" s="40" t="s">
        <v>104</v>
      </c>
      <c r="I12" s="9" t="s">
        <v>34</v>
      </c>
    </row>
    <row r="13" spans="1:9">
      <c r="A13" s="23"/>
      <c r="B13" s="24" t="s">
        <v>35</v>
      </c>
      <c r="C13" s="25" t="s">
        <v>36</v>
      </c>
      <c r="D13" s="26" t="s">
        <v>170</v>
      </c>
      <c r="E13" s="26" t="s">
        <v>73</v>
      </c>
      <c r="F13" s="26" t="s">
        <v>74</v>
      </c>
      <c r="G13" s="41">
        <v>13</v>
      </c>
      <c r="H13" s="41">
        <v>13</v>
      </c>
      <c r="I13" s="43"/>
    </row>
    <row r="14" ht="24" spans="1:9">
      <c r="A14" s="23"/>
      <c r="B14" s="24" t="s">
        <v>35</v>
      </c>
      <c r="C14" s="25" t="s">
        <v>43</v>
      </c>
      <c r="D14" s="26" t="s">
        <v>171</v>
      </c>
      <c r="E14" s="26" t="s">
        <v>53</v>
      </c>
      <c r="F14" s="42">
        <v>1</v>
      </c>
      <c r="G14" s="41">
        <v>13</v>
      </c>
      <c r="H14" s="41">
        <v>13</v>
      </c>
      <c r="I14" s="43"/>
    </row>
    <row r="15" ht="24" spans="1:9">
      <c r="A15" s="23"/>
      <c r="B15" s="24" t="s">
        <v>35</v>
      </c>
      <c r="C15" s="25" t="s">
        <v>48</v>
      </c>
      <c r="D15" s="26" t="s">
        <v>172</v>
      </c>
      <c r="E15" s="26" t="s">
        <v>50</v>
      </c>
      <c r="F15" s="26" t="s">
        <v>50</v>
      </c>
      <c r="G15" s="41">
        <v>12</v>
      </c>
      <c r="H15" s="41">
        <v>12</v>
      </c>
      <c r="I15" s="43"/>
    </row>
    <row r="16" spans="1:9">
      <c r="A16" s="23"/>
      <c r="B16" s="24" t="s">
        <v>35</v>
      </c>
      <c r="C16" s="25" t="s">
        <v>51</v>
      </c>
      <c r="D16" s="26" t="s">
        <v>52</v>
      </c>
      <c r="E16" s="26" t="s">
        <v>53</v>
      </c>
      <c r="F16" s="42">
        <v>1</v>
      </c>
      <c r="G16" s="41">
        <v>12</v>
      </c>
      <c r="H16" s="41">
        <v>12</v>
      </c>
      <c r="I16" s="43"/>
    </row>
    <row r="17" spans="1:9">
      <c r="A17" s="23"/>
      <c r="B17" s="24" t="s">
        <v>54</v>
      </c>
      <c r="C17" s="25" t="s">
        <v>55</v>
      </c>
      <c r="D17" s="27"/>
      <c r="E17" s="27"/>
      <c r="F17" s="27"/>
      <c r="G17" s="41"/>
      <c r="H17" s="41"/>
      <c r="I17" s="43"/>
    </row>
    <row r="18" ht="24" spans="1:9">
      <c r="A18" s="23"/>
      <c r="B18" s="24" t="s">
        <v>54</v>
      </c>
      <c r="C18" s="25" t="s">
        <v>56</v>
      </c>
      <c r="D18" s="26" t="s">
        <v>173</v>
      </c>
      <c r="E18" s="26" t="s">
        <v>174</v>
      </c>
      <c r="F18" s="26" t="s">
        <v>174</v>
      </c>
      <c r="G18" s="41">
        <v>20</v>
      </c>
      <c r="H18" s="41">
        <v>20</v>
      </c>
      <c r="I18" s="43"/>
    </row>
    <row r="19" spans="1:9">
      <c r="A19" s="23"/>
      <c r="B19" s="24" t="s">
        <v>54</v>
      </c>
      <c r="C19" s="25" t="s">
        <v>61</v>
      </c>
      <c r="D19" s="27"/>
      <c r="E19" s="27"/>
      <c r="F19" s="27"/>
      <c r="G19" s="41"/>
      <c r="H19" s="41"/>
      <c r="I19" s="43"/>
    </row>
    <row r="20" spans="1:9">
      <c r="A20" s="23"/>
      <c r="B20" s="24" t="s">
        <v>54</v>
      </c>
      <c r="C20" s="25" t="s">
        <v>62</v>
      </c>
      <c r="D20" s="26" t="s">
        <v>175</v>
      </c>
      <c r="E20" s="26" t="s">
        <v>53</v>
      </c>
      <c r="F20" s="42">
        <v>1</v>
      </c>
      <c r="G20" s="41">
        <v>20</v>
      </c>
      <c r="H20" s="41">
        <v>20</v>
      </c>
      <c r="I20" s="43"/>
    </row>
    <row r="21" ht="16.5" customHeight="1" spans="1:9">
      <c r="A21" s="28"/>
      <c r="B21" s="18" t="s">
        <v>65</v>
      </c>
      <c r="C21" s="19"/>
      <c r="D21" s="19"/>
      <c r="E21" s="19"/>
      <c r="F21" s="36"/>
      <c r="G21" s="28">
        <f>G6+SUM(G13:G20)</f>
        <v>100</v>
      </c>
      <c r="H21" s="9">
        <f>I6+SUM(H13:H20)</f>
        <v>100</v>
      </c>
      <c r="I21" s="4" t="s">
        <v>18</v>
      </c>
    </row>
    <row r="22" customHeight="1" spans="1:9">
      <c r="A22" s="29" t="s">
        <v>66</v>
      </c>
      <c r="B22" s="29"/>
      <c r="C22" s="29"/>
      <c r="D22" s="29"/>
      <c r="E22" s="29"/>
      <c r="F22" s="29"/>
      <c r="G22" s="29"/>
      <c r="H22" s="29"/>
      <c r="I22" s="29"/>
    </row>
    <row r="23" customHeight="1" spans="1:9">
      <c r="A23" s="30"/>
      <c r="B23" s="30"/>
      <c r="C23" s="30"/>
      <c r="D23" s="30"/>
      <c r="E23" s="30"/>
      <c r="F23" s="30"/>
      <c r="G23" s="30"/>
      <c r="H23" s="30"/>
      <c r="I23" s="30"/>
    </row>
    <row r="24" customHeigh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customHeigh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customHeigh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D30" sqref="D30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9">
      <c r="A1" s="54" t="s">
        <v>0</v>
      </c>
      <c r="B1" s="53"/>
      <c r="C1" s="53"/>
      <c r="D1" s="53"/>
      <c r="E1" s="53"/>
      <c r="F1" s="53"/>
      <c r="G1" s="53"/>
      <c r="H1" s="53"/>
      <c r="I1" s="53"/>
    </row>
    <row r="2" ht="27" customHeight="1" spans="1:9">
      <c r="A2" s="55" t="s">
        <v>67</v>
      </c>
      <c r="B2" s="55"/>
      <c r="C2" s="55"/>
      <c r="D2" s="55"/>
      <c r="E2" s="55"/>
      <c r="F2" s="55"/>
      <c r="G2" s="55"/>
      <c r="H2" s="55"/>
      <c r="I2" s="55"/>
    </row>
    <row r="3" spans="1:9">
      <c r="A3" s="56" t="s">
        <v>2</v>
      </c>
      <c r="B3" s="57" t="s">
        <v>68</v>
      </c>
      <c r="C3" s="58"/>
      <c r="D3" s="58"/>
      <c r="E3" s="80"/>
      <c r="F3" s="56" t="s">
        <v>4</v>
      </c>
      <c r="G3" s="61"/>
      <c r="H3" s="61"/>
      <c r="I3" s="61"/>
    </row>
    <row r="4" spans="1:9">
      <c r="A4" s="56" t="s">
        <v>5</v>
      </c>
      <c r="B4" s="57" t="s">
        <v>6</v>
      </c>
      <c r="C4" s="58"/>
      <c r="D4" s="58"/>
      <c r="E4" s="80"/>
      <c r="F4" s="56" t="s">
        <v>7</v>
      </c>
      <c r="G4" s="61" t="s">
        <v>69</v>
      </c>
      <c r="H4" s="61"/>
      <c r="I4" s="61"/>
    </row>
    <row r="5" spans="1:9">
      <c r="A5" s="59" t="s">
        <v>9</v>
      </c>
      <c r="B5" s="60"/>
      <c r="C5" s="60"/>
      <c r="D5" s="61" t="s">
        <v>10</v>
      </c>
      <c r="E5" s="61" t="s">
        <v>11</v>
      </c>
      <c r="F5" s="61" t="s">
        <v>12</v>
      </c>
      <c r="G5" s="61" t="s">
        <v>13</v>
      </c>
      <c r="H5" s="61" t="s">
        <v>14</v>
      </c>
      <c r="I5" s="61" t="s">
        <v>15</v>
      </c>
    </row>
    <row r="6" spans="1:9">
      <c r="A6" s="62"/>
      <c r="B6" s="61" t="s">
        <v>16</v>
      </c>
      <c r="C6" s="61"/>
      <c r="D6" s="63">
        <f t="shared" ref="D6:F6" si="0">D7+D8+D9</f>
        <v>21000</v>
      </c>
      <c r="E6" s="63">
        <f t="shared" si="0"/>
        <v>9550</v>
      </c>
      <c r="F6" s="63">
        <f t="shared" si="0"/>
        <v>9541.6</v>
      </c>
      <c r="G6" s="82">
        <v>10</v>
      </c>
      <c r="H6" s="83">
        <f>F6/E6</f>
        <v>0.999120418848168</v>
      </c>
      <c r="I6" s="81">
        <f>G6*H6</f>
        <v>9.99120418848168</v>
      </c>
    </row>
    <row r="7" spans="1:9">
      <c r="A7" s="62"/>
      <c r="B7" s="64" t="s">
        <v>17</v>
      </c>
      <c r="C7" s="65"/>
      <c r="D7" s="96">
        <v>21000</v>
      </c>
      <c r="E7" s="96">
        <v>9550</v>
      </c>
      <c r="F7" s="96">
        <v>9541.6</v>
      </c>
      <c r="G7" s="56" t="s">
        <v>18</v>
      </c>
      <c r="H7" s="83">
        <f>F7/E7</f>
        <v>0.999120418848168</v>
      </c>
      <c r="I7" s="56" t="s">
        <v>18</v>
      </c>
    </row>
    <row r="8" spans="1:9">
      <c r="A8" s="62"/>
      <c r="B8" s="64" t="s">
        <v>19</v>
      </c>
      <c r="C8" s="65"/>
      <c r="D8" s="63"/>
      <c r="E8" s="63"/>
      <c r="F8" s="63"/>
      <c r="G8" s="56" t="s">
        <v>18</v>
      </c>
      <c r="H8" s="63"/>
      <c r="I8" s="56" t="s">
        <v>18</v>
      </c>
    </row>
    <row r="9" spans="1:9">
      <c r="A9" s="67"/>
      <c r="B9" s="68" t="s">
        <v>20</v>
      </c>
      <c r="C9" s="68"/>
      <c r="D9" s="63"/>
      <c r="E9" s="63"/>
      <c r="F9" s="63"/>
      <c r="G9" s="56" t="s">
        <v>18</v>
      </c>
      <c r="H9" s="63"/>
      <c r="I9" s="56" t="s">
        <v>18</v>
      </c>
    </row>
    <row r="10" spans="1:9">
      <c r="A10" s="69" t="s">
        <v>21</v>
      </c>
      <c r="B10" s="70" t="s">
        <v>22</v>
      </c>
      <c r="C10" s="71"/>
      <c r="D10" s="71"/>
      <c r="E10" s="84"/>
      <c r="F10" s="56" t="s">
        <v>23</v>
      </c>
      <c r="G10" s="56"/>
      <c r="H10" s="56"/>
      <c r="I10" s="56"/>
    </row>
    <row r="11" ht="52.5" customHeight="1" spans="1:9">
      <c r="A11" s="69"/>
      <c r="B11" s="72" t="s">
        <v>70</v>
      </c>
      <c r="C11" s="73"/>
      <c r="D11" s="73"/>
      <c r="E11" s="85"/>
      <c r="F11" s="86" t="s">
        <v>71</v>
      </c>
      <c r="G11" s="86"/>
      <c r="H11" s="86"/>
      <c r="I11" s="86"/>
    </row>
    <row r="12" ht="20.25" customHeight="1" spans="1:9">
      <c r="A12" s="69" t="s">
        <v>26</v>
      </c>
      <c r="B12" s="74" t="s">
        <v>27</v>
      </c>
      <c r="C12" s="74" t="s">
        <v>28</v>
      </c>
      <c r="D12" s="61" t="s">
        <v>29</v>
      </c>
      <c r="E12" s="61" t="s">
        <v>30</v>
      </c>
      <c r="F12" s="61" t="s">
        <v>31</v>
      </c>
      <c r="G12" s="61" t="s">
        <v>32</v>
      </c>
      <c r="H12" s="61" t="s">
        <v>33</v>
      </c>
      <c r="I12" s="61" t="s">
        <v>34</v>
      </c>
    </row>
    <row r="13" ht="24" spans="1:9">
      <c r="A13" s="75"/>
      <c r="B13" s="24" t="s">
        <v>35</v>
      </c>
      <c r="C13" s="25" t="s">
        <v>36</v>
      </c>
      <c r="D13" s="45" t="s">
        <v>72</v>
      </c>
      <c r="E13" s="45" t="s">
        <v>73</v>
      </c>
      <c r="F13" s="45" t="s">
        <v>74</v>
      </c>
      <c r="G13" s="87">
        <v>13</v>
      </c>
      <c r="H13" s="87">
        <v>13</v>
      </c>
      <c r="I13" s="91"/>
    </row>
    <row r="14" spans="1:9">
      <c r="A14" s="75"/>
      <c r="B14" s="24" t="s">
        <v>35</v>
      </c>
      <c r="C14" s="25" t="s">
        <v>43</v>
      </c>
      <c r="D14" s="45" t="s">
        <v>75</v>
      </c>
      <c r="E14" s="45" t="s">
        <v>76</v>
      </c>
      <c r="F14" s="46">
        <v>1</v>
      </c>
      <c r="G14" s="87">
        <v>13</v>
      </c>
      <c r="H14" s="87">
        <v>13</v>
      </c>
      <c r="I14" s="91"/>
    </row>
    <row r="15" spans="1:9">
      <c r="A15" s="75"/>
      <c r="B15" s="24" t="s">
        <v>35</v>
      </c>
      <c r="C15" s="25" t="s">
        <v>48</v>
      </c>
      <c r="D15" s="45" t="s">
        <v>77</v>
      </c>
      <c r="E15" s="45" t="s">
        <v>78</v>
      </c>
      <c r="F15" s="45" t="s">
        <v>79</v>
      </c>
      <c r="G15" s="87">
        <v>12</v>
      </c>
      <c r="H15" s="87">
        <v>12</v>
      </c>
      <c r="I15" s="91"/>
    </row>
    <row r="16" spans="1:9">
      <c r="A16" s="75"/>
      <c r="B16" s="24" t="s">
        <v>35</v>
      </c>
      <c r="C16" s="25" t="s">
        <v>51</v>
      </c>
      <c r="D16" s="45" t="s">
        <v>80</v>
      </c>
      <c r="E16" s="45" t="s">
        <v>53</v>
      </c>
      <c r="F16" s="89">
        <v>0.9991</v>
      </c>
      <c r="G16" s="87">
        <v>12</v>
      </c>
      <c r="H16" s="87">
        <v>12</v>
      </c>
      <c r="I16" s="91"/>
    </row>
    <row r="17" spans="1:9">
      <c r="A17" s="75"/>
      <c r="B17" s="24" t="s">
        <v>54</v>
      </c>
      <c r="C17" s="25" t="s">
        <v>55</v>
      </c>
      <c r="D17" s="24" t="s">
        <v>81</v>
      </c>
      <c r="E17" s="24" t="s">
        <v>81</v>
      </c>
      <c r="F17" s="24" t="s">
        <v>81</v>
      </c>
      <c r="G17" s="87"/>
      <c r="H17" s="87"/>
      <c r="I17" s="91"/>
    </row>
    <row r="18" spans="1:9">
      <c r="A18" s="75"/>
      <c r="B18" s="24" t="s">
        <v>54</v>
      </c>
      <c r="C18" s="25" t="s">
        <v>56</v>
      </c>
      <c r="D18" s="45" t="s">
        <v>82</v>
      </c>
      <c r="E18" s="45" t="s">
        <v>83</v>
      </c>
      <c r="F18" s="45" t="s">
        <v>83</v>
      </c>
      <c r="G18" s="87">
        <v>20</v>
      </c>
      <c r="H18" s="87">
        <v>20</v>
      </c>
      <c r="I18" s="91"/>
    </row>
    <row r="19" spans="1:9">
      <c r="A19" s="75"/>
      <c r="B19" s="24" t="s">
        <v>54</v>
      </c>
      <c r="C19" s="25" t="s">
        <v>61</v>
      </c>
      <c r="D19" s="24" t="s">
        <v>81</v>
      </c>
      <c r="E19" s="24" t="s">
        <v>81</v>
      </c>
      <c r="F19" s="24" t="s">
        <v>81</v>
      </c>
      <c r="G19" s="87"/>
      <c r="H19" s="87"/>
      <c r="I19" s="91"/>
    </row>
    <row r="20" spans="1:9">
      <c r="A20" s="75"/>
      <c r="B20" s="24" t="s">
        <v>54</v>
      </c>
      <c r="C20" s="25" t="s">
        <v>62</v>
      </c>
      <c r="D20" s="45" t="s">
        <v>84</v>
      </c>
      <c r="E20" s="45" t="s">
        <v>53</v>
      </c>
      <c r="F20" s="46">
        <v>1</v>
      </c>
      <c r="G20" s="87">
        <v>20</v>
      </c>
      <c r="H20" s="87">
        <v>20</v>
      </c>
      <c r="I20" s="91"/>
    </row>
    <row r="21" ht="16.5" customHeight="1" spans="1:9">
      <c r="A21" s="76"/>
      <c r="B21" s="70" t="s">
        <v>65</v>
      </c>
      <c r="C21" s="71"/>
      <c r="D21" s="71"/>
      <c r="E21" s="71"/>
      <c r="F21" s="84"/>
      <c r="G21" s="76">
        <f>G6+SUM(G13:G20)</f>
        <v>100</v>
      </c>
      <c r="H21" s="81">
        <f>I6+SUM(H13:H20)</f>
        <v>99.9912041884817</v>
      </c>
      <c r="I21" s="56" t="s">
        <v>18</v>
      </c>
    </row>
    <row r="22" customHeight="1" spans="1:9">
      <c r="A22" s="93" t="s">
        <v>66</v>
      </c>
      <c r="B22" s="93"/>
      <c r="C22" s="93"/>
      <c r="D22" s="93"/>
      <c r="E22" s="93"/>
      <c r="F22" s="93"/>
      <c r="G22" s="93"/>
      <c r="H22" s="93"/>
      <c r="I22" s="93"/>
    </row>
    <row r="23" customHeight="1" spans="1:9">
      <c r="A23" s="94"/>
      <c r="B23" s="94"/>
      <c r="C23" s="94"/>
      <c r="D23" s="94"/>
      <c r="E23" s="94"/>
      <c r="F23" s="94"/>
      <c r="G23" s="94"/>
      <c r="H23" s="94"/>
      <c r="I23" s="94"/>
    </row>
    <row r="24" customHeight="1" spans="1:9">
      <c r="A24" s="94"/>
      <c r="B24" s="94"/>
      <c r="C24" s="94"/>
      <c r="D24" s="94"/>
      <c r="E24" s="94"/>
      <c r="F24" s="94"/>
      <c r="G24" s="94"/>
      <c r="H24" s="94"/>
      <c r="I24" s="94"/>
    </row>
    <row r="25" customHeight="1" spans="1:9">
      <c r="A25" s="94"/>
      <c r="B25" s="94"/>
      <c r="C25" s="94"/>
      <c r="D25" s="94"/>
      <c r="E25" s="94"/>
      <c r="F25" s="94"/>
      <c r="G25" s="94"/>
      <c r="H25" s="94"/>
      <c r="I25" s="94"/>
    </row>
    <row r="26" customHeight="1" spans="1:9">
      <c r="A26" s="94"/>
      <c r="B26" s="94"/>
      <c r="C26" s="94"/>
      <c r="D26" s="94"/>
      <c r="E26" s="94"/>
      <c r="F26" s="94"/>
      <c r="G26" s="94"/>
      <c r="H26" s="94"/>
      <c r="I26" s="94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9">
      <c r="A1" s="54" t="s">
        <v>0</v>
      </c>
      <c r="B1" s="53"/>
      <c r="C1" s="53"/>
      <c r="D1" s="53"/>
      <c r="E1" s="53"/>
      <c r="F1" s="53"/>
      <c r="G1" s="53"/>
      <c r="H1" s="53"/>
      <c r="I1" s="53"/>
    </row>
    <row r="2" ht="27" customHeight="1" spans="1:9">
      <c r="A2" s="55" t="s">
        <v>85</v>
      </c>
      <c r="B2" s="55"/>
      <c r="C2" s="55"/>
      <c r="D2" s="55"/>
      <c r="E2" s="55"/>
      <c r="F2" s="55"/>
      <c r="G2" s="55"/>
      <c r="H2" s="55"/>
      <c r="I2" s="55"/>
    </row>
    <row r="3" spans="1:9">
      <c r="A3" s="56" t="s">
        <v>2</v>
      </c>
      <c r="B3" s="57" t="s">
        <v>86</v>
      </c>
      <c r="C3" s="58"/>
      <c r="D3" s="58"/>
      <c r="E3" s="80"/>
      <c r="F3" s="56" t="s">
        <v>4</v>
      </c>
      <c r="G3" s="81">
        <v>416512</v>
      </c>
      <c r="H3" s="81"/>
      <c r="I3" s="81"/>
    </row>
    <row r="4" spans="1:9">
      <c r="A4" s="56" t="s">
        <v>5</v>
      </c>
      <c r="B4" s="57" t="s">
        <v>6</v>
      </c>
      <c r="C4" s="58"/>
      <c r="D4" s="58"/>
      <c r="E4" s="80"/>
      <c r="F4" s="56" t="s">
        <v>7</v>
      </c>
      <c r="G4" s="61" t="s">
        <v>8</v>
      </c>
      <c r="H4" s="61"/>
      <c r="I4" s="61"/>
    </row>
    <row r="5" spans="1:9">
      <c r="A5" s="59" t="s">
        <v>9</v>
      </c>
      <c r="B5" s="60"/>
      <c r="C5" s="60"/>
      <c r="D5" s="61" t="s">
        <v>10</v>
      </c>
      <c r="E5" s="61" t="s">
        <v>11</v>
      </c>
      <c r="F5" s="61" t="s">
        <v>12</v>
      </c>
      <c r="G5" s="61" t="s">
        <v>13</v>
      </c>
      <c r="H5" s="61" t="s">
        <v>14</v>
      </c>
      <c r="I5" s="61" t="s">
        <v>15</v>
      </c>
    </row>
    <row r="6" spans="1:9">
      <c r="A6" s="62"/>
      <c r="B6" s="61" t="s">
        <v>16</v>
      </c>
      <c r="C6" s="61"/>
      <c r="D6" s="63">
        <f t="shared" ref="D6:F6" si="0">D7+D8+D9</f>
        <v>120000</v>
      </c>
      <c r="E6" s="63">
        <f t="shared" si="0"/>
        <v>416512</v>
      </c>
      <c r="F6" s="63">
        <f t="shared" si="0"/>
        <v>416512</v>
      </c>
      <c r="G6" s="82">
        <v>10</v>
      </c>
      <c r="H6" s="83">
        <f>F6/E6</f>
        <v>1</v>
      </c>
      <c r="I6" s="81">
        <f>G6*H6</f>
        <v>10</v>
      </c>
    </row>
    <row r="7" spans="1:9">
      <c r="A7" s="62"/>
      <c r="B7" s="64" t="s">
        <v>17</v>
      </c>
      <c r="C7" s="65"/>
      <c r="D7" s="66">
        <v>120000</v>
      </c>
      <c r="E7" s="66">
        <v>416512</v>
      </c>
      <c r="F7" s="66">
        <v>416512</v>
      </c>
      <c r="G7" s="56" t="s">
        <v>18</v>
      </c>
      <c r="H7" s="83">
        <f>F7/E7</f>
        <v>1</v>
      </c>
      <c r="I7" s="56" t="s">
        <v>18</v>
      </c>
    </row>
    <row r="8" spans="1:9">
      <c r="A8" s="62"/>
      <c r="B8" s="64" t="s">
        <v>19</v>
      </c>
      <c r="C8" s="65"/>
      <c r="D8" s="63"/>
      <c r="E8" s="63"/>
      <c r="F8" s="63"/>
      <c r="G8" s="56" t="s">
        <v>18</v>
      </c>
      <c r="H8" s="63"/>
      <c r="I8" s="56" t="s">
        <v>18</v>
      </c>
    </row>
    <row r="9" spans="1:9">
      <c r="A9" s="67"/>
      <c r="B9" s="68" t="s">
        <v>20</v>
      </c>
      <c r="C9" s="68"/>
      <c r="D9" s="63"/>
      <c r="E9" s="63"/>
      <c r="F9" s="63"/>
      <c r="G9" s="56" t="s">
        <v>18</v>
      </c>
      <c r="H9" s="63"/>
      <c r="I9" s="56" t="s">
        <v>18</v>
      </c>
    </row>
    <row r="10" spans="1:9">
      <c r="A10" s="69" t="s">
        <v>21</v>
      </c>
      <c r="B10" s="70" t="s">
        <v>22</v>
      </c>
      <c r="C10" s="71"/>
      <c r="D10" s="71"/>
      <c r="E10" s="84"/>
      <c r="F10" s="56" t="s">
        <v>23</v>
      </c>
      <c r="G10" s="56"/>
      <c r="H10" s="56"/>
      <c r="I10" s="56"/>
    </row>
    <row r="11" ht="52.5" customHeight="1" spans="1:9">
      <c r="A11" s="69"/>
      <c r="B11" s="72" t="s">
        <v>87</v>
      </c>
      <c r="C11" s="73"/>
      <c r="D11" s="73"/>
      <c r="E11" s="85"/>
      <c r="F11" s="86" t="s">
        <v>88</v>
      </c>
      <c r="G11" s="86"/>
      <c r="H11" s="86"/>
      <c r="I11" s="86"/>
    </row>
    <row r="12" ht="20.25" customHeight="1" spans="1:9">
      <c r="A12" s="69" t="s">
        <v>26</v>
      </c>
      <c r="B12" s="74" t="s">
        <v>27</v>
      </c>
      <c r="C12" s="74" t="s">
        <v>28</v>
      </c>
      <c r="D12" s="61" t="s">
        <v>29</v>
      </c>
      <c r="E12" s="61" t="s">
        <v>30</v>
      </c>
      <c r="F12" s="61" t="s">
        <v>31</v>
      </c>
      <c r="G12" s="61" t="s">
        <v>32</v>
      </c>
      <c r="H12" s="61" t="s">
        <v>33</v>
      </c>
      <c r="I12" s="61" t="s">
        <v>34</v>
      </c>
    </row>
    <row r="13" ht="24" spans="1:9">
      <c r="A13" s="75"/>
      <c r="B13" s="24" t="s">
        <v>35</v>
      </c>
      <c r="C13" s="24" t="s">
        <v>36</v>
      </c>
      <c r="D13" s="45" t="s">
        <v>89</v>
      </c>
      <c r="E13" s="45" t="s">
        <v>90</v>
      </c>
      <c r="F13" s="45" t="s">
        <v>91</v>
      </c>
      <c r="G13" s="87">
        <v>13</v>
      </c>
      <c r="H13" s="95">
        <v>13</v>
      </c>
      <c r="I13" s="91"/>
    </row>
    <row r="14" ht="24" spans="1:9">
      <c r="A14" s="75"/>
      <c r="B14" s="24" t="s">
        <v>35</v>
      </c>
      <c r="C14" s="24" t="s">
        <v>43</v>
      </c>
      <c r="D14" s="45" t="s">
        <v>92</v>
      </c>
      <c r="E14" s="45" t="s">
        <v>45</v>
      </c>
      <c r="F14" s="45" t="s">
        <v>45</v>
      </c>
      <c r="G14" s="87">
        <v>13</v>
      </c>
      <c r="H14" s="95">
        <v>13</v>
      </c>
      <c r="I14" s="91"/>
    </row>
    <row r="15" ht="24" spans="1:9">
      <c r="A15" s="75"/>
      <c r="B15" s="24" t="s">
        <v>35</v>
      </c>
      <c r="C15" s="24" t="s">
        <v>48</v>
      </c>
      <c r="D15" s="45" t="s">
        <v>93</v>
      </c>
      <c r="E15" s="45" t="s">
        <v>50</v>
      </c>
      <c r="F15" s="45" t="s">
        <v>50</v>
      </c>
      <c r="G15" s="87">
        <v>12</v>
      </c>
      <c r="H15" s="95">
        <v>12</v>
      </c>
      <c r="I15" s="91"/>
    </row>
    <row r="16" spans="1:9">
      <c r="A16" s="75"/>
      <c r="B16" s="24" t="s">
        <v>35</v>
      </c>
      <c r="C16" s="24" t="s">
        <v>51</v>
      </c>
      <c r="D16" s="45" t="s">
        <v>52</v>
      </c>
      <c r="E16" s="45" t="s">
        <v>53</v>
      </c>
      <c r="F16" s="46">
        <v>1</v>
      </c>
      <c r="G16" s="87">
        <v>12</v>
      </c>
      <c r="H16" s="95">
        <v>12</v>
      </c>
      <c r="I16" s="91"/>
    </row>
    <row r="17" spans="1:9">
      <c r="A17" s="75"/>
      <c r="B17" s="24" t="s">
        <v>54</v>
      </c>
      <c r="C17" s="24" t="s">
        <v>55</v>
      </c>
      <c r="D17" s="24" t="s">
        <v>81</v>
      </c>
      <c r="E17" s="24" t="s">
        <v>81</v>
      </c>
      <c r="F17" s="24" t="s">
        <v>81</v>
      </c>
      <c r="G17" s="87"/>
      <c r="H17" s="95"/>
      <c r="I17" s="91"/>
    </row>
    <row r="18" ht="24" spans="1:9">
      <c r="A18" s="75"/>
      <c r="B18" s="24" t="s">
        <v>54</v>
      </c>
      <c r="C18" s="24" t="s">
        <v>56</v>
      </c>
      <c r="D18" s="45" t="s">
        <v>94</v>
      </c>
      <c r="E18" s="45" t="s">
        <v>95</v>
      </c>
      <c r="F18" s="45" t="s">
        <v>95</v>
      </c>
      <c r="G18" s="87">
        <v>20</v>
      </c>
      <c r="H18" s="95">
        <v>20</v>
      </c>
      <c r="I18" s="91"/>
    </row>
    <row r="19" spans="1:9">
      <c r="A19" s="75"/>
      <c r="B19" s="24" t="s">
        <v>54</v>
      </c>
      <c r="C19" s="24" t="s">
        <v>61</v>
      </c>
      <c r="D19" s="24" t="s">
        <v>81</v>
      </c>
      <c r="E19" s="24" t="s">
        <v>81</v>
      </c>
      <c r="F19" s="24" t="s">
        <v>81</v>
      </c>
      <c r="G19" s="87"/>
      <c r="H19" s="95"/>
      <c r="I19" s="91"/>
    </row>
    <row r="20" spans="1:9">
      <c r="A20" s="75"/>
      <c r="B20" s="24" t="s">
        <v>54</v>
      </c>
      <c r="C20" s="24" t="s">
        <v>62</v>
      </c>
      <c r="D20" s="45" t="s">
        <v>96</v>
      </c>
      <c r="E20" s="45" t="s">
        <v>64</v>
      </c>
      <c r="F20" s="45" t="s">
        <v>45</v>
      </c>
      <c r="G20" s="87">
        <v>20</v>
      </c>
      <c r="H20" s="95">
        <v>20</v>
      </c>
      <c r="I20" s="91"/>
    </row>
    <row r="21" ht="16.5" customHeight="1" spans="1:9">
      <c r="A21" s="76"/>
      <c r="B21" s="70" t="s">
        <v>65</v>
      </c>
      <c r="C21" s="71"/>
      <c r="D21" s="71"/>
      <c r="E21" s="71"/>
      <c r="F21" s="84"/>
      <c r="G21" s="76">
        <f>G6+SUM(G13:G20)</f>
        <v>100</v>
      </c>
      <c r="H21" s="61">
        <f>I6+SUM(H13:H20)</f>
        <v>100</v>
      </c>
      <c r="I21" s="56" t="s">
        <v>18</v>
      </c>
    </row>
    <row r="22" customHeight="1" spans="1:9">
      <c r="A22" s="93" t="s">
        <v>66</v>
      </c>
      <c r="B22" s="93"/>
      <c r="C22" s="93"/>
      <c r="D22" s="93"/>
      <c r="E22" s="93"/>
      <c r="F22" s="93"/>
      <c r="G22" s="93"/>
      <c r="H22" s="93"/>
      <c r="I22" s="93"/>
    </row>
    <row r="23" customHeight="1" spans="1:9">
      <c r="A23" s="94"/>
      <c r="B23" s="94"/>
      <c r="C23" s="94"/>
      <c r="D23" s="94"/>
      <c r="E23" s="94"/>
      <c r="F23" s="94"/>
      <c r="G23" s="94"/>
      <c r="H23" s="94"/>
      <c r="I23" s="94"/>
    </row>
    <row r="24" customHeight="1" spans="1:9">
      <c r="A24" s="94"/>
      <c r="B24" s="94"/>
      <c r="C24" s="94"/>
      <c r="D24" s="94"/>
      <c r="E24" s="94"/>
      <c r="F24" s="94"/>
      <c r="G24" s="94"/>
      <c r="H24" s="94"/>
      <c r="I24" s="94"/>
    </row>
    <row r="25" customHeight="1" spans="1:9">
      <c r="A25" s="94"/>
      <c r="B25" s="94"/>
      <c r="C25" s="94"/>
      <c r="D25" s="94"/>
      <c r="E25" s="94"/>
      <c r="F25" s="94"/>
      <c r="G25" s="94"/>
      <c r="H25" s="94"/>
      <c r="I25" s="94"/>
    </row>
    <row r="26" customHeight="1" spans="1:9">
      <c r="A26" s="94"/>
      <c r="B26" s="94"/>
      <c r="C26" s="94"/>
      <c r="D26" s="94"/>
      <c r="E26" s="94"/>
      <c r="F26" s="94"/>
      <c r="G26" s="94"/>
      <c r="H26" s="94"/>
      <c r="I26" s="94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1">
      <c r="A1" s="2" t="s">
        <v>0</v>
      </c>
    </row>
    <row r="2" ht="27" customHeight="1" spans="1:9">
      <c r="A2" s="3" t="s">
        <v>97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98</v>
      </c>
      <c r="C3" s="6"/>
      <c r="D3" s="6"/>
      <c r="E3" s="32"/>
      <c r="F3" s="4" t="s">
        <v>4</v>
      </c>
      <c r="G3" s="9">
        <v>2378100.17</v>
      </c>
      <c r="H3" s="9"/>
      <c r="I3" s="9"/>
    </row>
    <row r="4" spans="1:9">
      <c r="A4" s="4" t="s">
        <v>5</v>
      </c>
      <c r="B4" s="5" t="s">
        <v>6</v>
      </c>
      <c r="C4" s="6"/>
      <c r="D4" s="6"/>
      <c r="E4" s="32"/>
      <c r="F4" s="4" t="s">
        <v>7</v>
      </c>
      <c r="G4" s="9" t="s">
        <v>69</v>
      </c>
      <c r="H4" s="9"/>
      <c r="I4" s="9"/>
    </row>
    <row r="5" spans="1:9">
      <c r="A5" s="7" t="s">
        <v>9</v>
      </c>
      <c r="B5" s="8"/>
      <c r="C5" s="8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10"/>
      <c r="B6" s="9" t="s">
        <v>16</v>
      </c>
      <c r="C6" s="9"/>
      <c r="D6" s="11">
        <f t="shared" ref="D6:F6" si="0">D7+D8+D9</f>
        <v>2452700</v>
      </c>
      <c r="E6" s="11">
        <f t="shared" si="0"/>
        <v>2378100.17</v>
      </c>
      <c r="F6" s="11">
        <f t="shared" si="0"/>
        <v>2378100.17</v>
      </c>
      <c r="G6" s="34">
        <v>10</v>
      </c>
      <c r="H6" s="35">
        <f>F6/E6</f>
        <v>1</v>
      </c>
      <c r="I6" s="33">
        <f>G6*H6</f>
        <v>10</v>
      </c>
    </row>
    <row r="7" spans="1:9">
      <c r="A7" s="10"/>
      <c r="B7" s="12" t="s">
        <v>17</v>
      </c>
      <c r="C7" s="13"/>
      <c r="D7" s="44">
        <v>2452700</v>
      </c>
      <c r="E7" s="44">
        <v>2378100.17</v>
      </c>
      <c r="F7" s="44">
        <v>2378100.17</v>
      </c>
      <c r="G7" s="4" t="s">
        <v>18</v>
      </c>
      <c r="H7" s="35">
        <f>F7/E7</f>
        <v>1</v>
      </c>
      <c r="I7" s="4" t="s">
        <v>18</v>
      </c>
    </row>
    <row r="8" spans="1:9">
      <c r="A8" s="10"/>
      <c r="B8" s="12" t="s">
        <v>19</v>
      </c>
      <c r="C8" s="13"/>
      <c r="D8" s="11"/>
      <c r="E8" s="11"/>
      <c r="F8" s="11"/>
      <c r="G8" s="4" t="s">
        <v>18</v>
      </c>
      <c r="H8" s="11"/>
      <c r="I8" s="4" t="s">
        <v>18</v>
      </c>
    </row>
    <row r="9" spans="1:9">
      <c r="A9" s="15"/>
      <c r="B9" s="16" t="s">
        <v>20</v>
      </c>
      <c r="C9" s="16"/>
      <c r="D9" s="11"/>
      <c r="E9" s="11"/>
      <c r="F9" s="11"/>
      <c r="G9" s="4" t="s">
        <v>18</v>
      </c>
      <c r="H9" s="11"/>
      <c r="I9" s="4" t="s">
        <v>18</v>
      </c>
    </row>
    <row r="10" spans="1:9">
      <c r="A10" s="17" t="s">
        <v>21</v>
      </c>
      <c r="B10" s="18" t="s">
        <v>22</v>
      </c>
      <c r="C10" s="19"/>
      <c r="D10" s="19"/>
      <c r="E10" s="36"/>
      <c r="F10" s="37" t="s">
        <v>99</v>
      </c>
      <c r="G10" s="4"/>
      <c r="H10" s="4"/>
      <c r="I10" s="4"/>
    </row>
    <row r="11" ht="52.5" customHeight="1" spans="1:9">
      <c r="A11" s="17"/>
      <c r="B11" s="20" t="s">
        <v>100</v>
      </c>
      <c r="C11" s="21"/>
      <c r="D11" s="21"/>
      <c r="E11" s="38"/>
      <c r="F11" s="39" t="s">
        <v>101</v>
      </c>
      <c r="G11" s="39"/>
      <c r="H11" s="39"/>
      <c r="I11" s="39"/>
    </row>
    <row r="12" ht="20.25" customHeight="1" spans="1:9">
      <c r="A12" s="17" t="s">
        <v>26</v>
      </c>
      <c r="B12" s="22" t="s">
        <v>27</v>
      </c>
      <c r="C12" s="22" t="s">
        <v>28</v>
      </c>
      <c r="D12" s="9" t="s">
        <v>29</v>
      </c>
      <c r="E12" s="9" t="s">
        <v>30</v>
      </c>
      <c r="F12" s="40" t="s">
        <v>102</v>
      </c>
      <c r="G12" s="40" t="s">
        <v>103</v>
      </c>
      <c r="H12" s="40" t="s">
        <v>104</v>
      </c>
      <c r="I12" s="9" t="s">
        <v>34</v>
      </c>
    </row>
    <row r="13" ht="36" spans="1:9">
      <c r="A13" s="23"/>
      <c r="B13" s="24" t="s">
        <v>35</v>
      </c>
      <c r="C13" s="24" t="s">
        <v>36</v>
      </c>
      <c r="D13" s="26" t="s">
        <v>105</v>
      </c>
      <c r="E13" s="26" t="s">
        <v>106</v>
      </c>
      <c r="F13" s="26" t="s">
        <v>106</v>
      </c>
      <c r="G13" s="41">
        <v>13</v>
      </c>
      <c r="H13" s="41">
        <v>13</v>
      </c>
      <c r="I13" s="43"/>
    </row>
    <row r="14" ht="24" spans="1:9">
      <c r="A14" s="23"/>
      <c r="B14" s="24" t="s">
        <v>35</v>
      </c>
      <c r="C14" s="24" t="s">
        <v>43</v>
      </c>
      <c r="D14" s="26" t="s">
        <v>107</v>
      </c>
      <c r="E14" s="26" t="s">
        <v>53</v>
      </c>
      <c r="F14" s="42">
        <v>0.9</v>
      </c>
      <c r="G14" s="41">
        <v>13</v>
      </c>
      <c r="H14" s="41">
        <v>13</v>
      </c>
      <c r="I14" s="43"/>
    </row>
    <row r="15" ht="24" spans="1:9">
      <c r="A15" s="23"/>
      <c r="B15" s="24" t="s">
        <v>35</v>
      </c>
      <c r="C15" s="24" t="s">
        <v>48</v>
      </c>
      <c r="D15" s="26" t="s">
        <v>108</v>
      </c>
      <c r="E15" s="26" t="s">
        <v>50</v>
      </c>
      <c r="F15" s="26" t="s">
        <v>50</v>
      </c>
      <c r="G15" s="41">
        <v>12</v>
      </c>
      <c r="H15" s="41">
        <v>12</v>
      </c>
      <c r="I15" s="43"/>
    </row>
    <row r="16" spans="1:9">
      <c r="A16" s="23"/>
      <c r="B16" s="24" t="s">
        <v>35</v>
      </c>
      <c r="C16" s="24" t="s">
        <v>51</v>
      </c>
      <c r="D16" s="26" t="s">
        <v>52</v>
      </c>
      <c r="E16" s="26" t="s">
        <v>53</v>
      </c>
      <c r="F16" s="42">
        <v>1</v>
      </c>
      <c r="G16" s="41">
        <v>12</v>
      </c>
      <c r="H16" s="41">
        <v>12</v>
      </c>
      <c r="I16" s="43"/>
    </row>
    <row r="17" spans="1:9">
      <c r="A17" s="23"/>
      <c r="B17" s="24" t="s">
        <v>54</v>
      </c>
      <c r="C17" s="24" t="s">
        <v>55</v>
      </c>
      <c r="D17" s="27"/>
      <c r="E17" s="27"/>
      <c r="F17" s="27"/>
      <c r="G17" s="41"/>
      <c r="H17" s="41"/>
      <c r="I17" s="43"/>
    </row>
    <row r="18" ht="24" spans="1:9">
      <c r="A18" s="23"/>
      <c r="B18" s="24" t="s">
        <v>54</v>
      </c>
      <c r="C18" s="24" t="s">
        <v>56</v>
      </c>
      <c r="D18" s="26" t="s">
        <v>109</v>
      </c>
      <c r="E18" s="26" t="s">
        <v>76</v>
      </c>
      <c r="F18" s="42">
        <v>1</v>
      </c>
      <c r="G18" s="41">
        <v>20</v>
      </c>
      <c r="H18" s="41">
        <v>20</v>
      </c>
      <c r="I18" s="43"/>
    </row>
    <row r="19" spans="1:9">
      <c r="A19" s="23"/>
      <c r="B19" s="24" t="s">
        <v>54</v>
      </c>
      <c r="C19" s="24" t="s">
        <v>61</v>
      </c>
      <c r="D19" s="27"/>
      <c r="E19" s="27"/>
      <c r="F19" s="27"/>
      <c r="G19" s="41"/>
      <c r="H19" s="41"/>
      <c r="I19" s="43"/>
    </row>
    <row r="20" spans="1:9">
      <c r="A20" s="23"/>
      <c r="B20" s="24" t="s">
        <v>54</v>
      </c>
      <c r="C20" s="24" t="s">
        <v>62</v>
      </c>
      <c r="D20" s="26" t="s">
        <v>110</v>
      </c>
      <c r="E20" s="26" t="s">
        <v>76</v>
      </c>
      <c r="F20" s="42">
        <v>1</v>
      </c>
      <c r="G20" s="41">
        <v>20</v>
      </c>
      <c r="H20" s="41">
        <v>20</v>
      </c>
      <c r="I20" s="43"/>
    </row>
    <row r="21" ht="16.5" customHeight="1" spans="1:9">
      <c r="A21" s="28"/>
      <c r="B21" s="18" t="s">
        <v>65</v>
      </c>
      <c r="C21" s="19"/>
      <c r="D21" s="19"/>
      <c r="E21" s="19"/>
      <c r="F21" s="36"/>
      <c r="G21" s="28">
        <f>G6+SUM(G13:G20)</f>
        <v>100</v>
      </c>
      <c r="H21" s="9">
        <f>I6+SUM(H13:H20)</f>
        <v>100</v>
      </c>
      <c r="I21" s="4" t="s">
        <v>18</v>
      </c>
    </row>
    <row r="22" customHeight="1" spans="1:9">
      <c r="A22" s="29" t="s">
        <v>66</v>
      </c>
      <c r="B22" s="29"/>
      <c r="C22" s="29"/>
      <c r="D22" s="29"/>
      <c r="E22" s="29"/>
      <c r="F22" s="29"/>
      <c r="G22" s="29"/>
      <c r="H22" s="29"/>
      <c r="I22" s="29"/>
    </row>
    <row r="23" customHeight="1" spans="1:9">
      <c r="A23" s="30"/>
      <c r="B23" s="30"/>
      <c r="C23" s="30"/>
      <c r="D23" s="30"/>
      <c r="E23" s="30"/>
      <c r="F23" s="30"/>
      <c r="G23" s="30"/>
      <c r="H23" s="30"/>
      <c r="I23" s="30"/>
    </row>
    <row r="24" customHeigh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customHeigh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customHeigh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53"/>
    <col min="2" max="2" width="12.6333333333333" style="53" customWidth="1"/>
    <col min="3" max="3" width="15.6333333333333" style="53" customWidth="1"/>
    <col min="4" max="6" width="12.6333333333333" style="53" customWidth="1"/>
    <col min="7" max="7" width="6.63333333333333" style="53" customWidth="1"/>
    <col min="8" max="8" width="11.7833333333333" style="53" customWidth="1"/>
    <col min="9" max="9" width="24.6333333333333" style="53" customWidth="1"/>
    <col min="10" max="16384" width="9" style="53"/>
  </cols>
  <sheetData>
    <row r="1" ht="20.25" spans="1:1">
      <c r="A1" s="54" t="s">
        <v>0</v>
      </c>
    </row>
    <row r="2" ht="27" customHeight="1" spans="1:9">
      <c r="A2" s="55" t="s">
        <v>111</v>
      </c>
      <c r="B2" s="55"/>
      <c r="C2" s="55"/>
      <c r="D2" s="55"/>
      <c r="E2" s="55"/>
      <c r="F2" s="55"/>
      <c r="G2" s="55"/>
      <c r="H2" s="55"/>
      <c r="I2" s="55"/>
    </row>
    <row r="3" spans="1:9">
      <c r="A3" s="56" t="s">
        <v>2</v>
      </c>
      <c r="B3" s="57" t="s">
        <v>112</v>
      </c>
      <c r="C3" s="58"/>
      <c r="D3" s="58"/>
      <c r="E3" s="80"/>
      <c r="F3" s="56" t="s">
        <v>4</v>
      </c>
      <c r="G3" s="81">
        <v>2054360</v>
      </c>
      <c r="H3" s="81"/>
      <c r="I3" s="81"/>
    </row>
    <row r="4" spans="1:9">
      <c r="A4" s="56" t="s">
        <v>5</v>
      </c>
      <c r="B4" s="57" t="s">
        <v>6</v>
      </c>
      <c r="C4" s="58"/>
      <c r="D4" s="58"/>
      <c r="E4" s="80"/>
      <c r="F4" s="56" t="s">
        <v>7</v>
      </c>
      <c r="G4" s="61" t="s">
        <v>69</v>
      </c>
      <c r="H4" s="61"/>
      <c r="I4" s="61"/>
    </row>
    <row r="5" spans="1:9">
      <c r="A5" s="59" t="s">
        <v>9</v>
      </c>
      <c r="B5" s="60"/>
      <c r="C5" s="60"/>
      <c r="D5" s="61" t="s">
        <v>10</v>
      </c>
      <c r="E5" s="61" t="s">
        <v>11</v>
      </c>
      <c r="F5" s="61" t="s">
        <v>12</v>
      </c>
      <c r="G5" s="61" t="s">
        <v>13</v>
      </c>
      <c r="H5" s="61" t="s">
        <v>14</v>
      </c>
      <c r="I5" s="61" t="s">
        <v>15</v>
      </c>
    </row>
    <row r="6" spans="1:9">
      <c r="A6" s="62"/>
      <c r="B6" s="61" t="s">
        <v>16</v>
      </c>
      <c r="C6" s="61"/>
      <c r="D6" s="63">
        <f t="shared" ref="D6:F6" si="0">D7+D8+D9</f>
        <v>2700000</v>
      </c>
      <c r="E6" s="63">
        <f t="shared" si="0"/>
        <v>2700000</v>
      </c>
      <c r="F6" s="63">
        <f t="shared" si="0"/>
        <v>2054360</v>
      </c>
      <c r="G6" s="82">
        <v>10</v>
      </c>
      <c r="H6" s="83">
        <f>F6/E6</f>
        <v>0.760874074074074</v>
      </c>
      <c r="I6" s="81">
        <f>G6*H6</f>
        <v>7.60874074074074</v>
      </c>
    </row>
    <row r="7" spans="1:9">
      <c r="A7" s="62"/>
      <c r="B7" s="64" t="s">
        <v>17</v>
      </c>
      <c r="C7" s="65"/>
      <c r="D7" s="66">
        <v>2700000</v>
      </c>
      <c r="E7" s="66">
        <v>2700000</v>
      </c>
      <c r="F7" s="66">
        <v>2054360</v>
      </c>
      <c r="G7" s="56" t="s">
        <v>18</v>
      </c>
      <c r="H7" s="83">
        <f>F7/E7</f>
        <v>0.760874074074074</v>
      </c>
      <c r="I7" s="56" t="s">
        <v>18</v>
      </c>
    </row>
    <row r="8" spans="1:9">
      <c r="A8" s="62"/>
      <c r="B8" s="64" t="s">
        <v>19</v>
      </c>
      <c r="C8" s="65"/>
      <c r="D8" s="63"/>
      <c r="E8" s="63"/>
      <c r="F8" s="63"/>
      <c r="G8" s="56" t="s">
        <v>18</v>
      </c>
      <c r="H8" s="63"/>
      <c r="I8" s="56" t="s">
        <v>18</v>
      </c>
    </row>
    <row r="9" spans="1:9">
      <c r="A9" s="67"/>
      <c r="B9" s="68" t="s">
        <v>20</v>
      </c>
      <c r="C9" s="68"/>
      <c r="D9" s="63"/>
      <c r="E9" s="63"/>
      <c r="F9" s="63"/>
      <c r="G9" s="56" t="s">
        <v>18</v>
      </c>
      <c r="H9" s="63"/>
      <c r="I9" s="56" t="s">
        <v>18</v>
      </c>
    </row>
    <row r="10" spans="1:9">
      <c r="A10" s="69" t="s">
        <v>21</v>
      </c>
      <c r="B10" s="70" t="s">
        <v>22</v>
      </c>
      <c r="C10" s="71"/>
      <c r="D10" s="71"/>
      <c r="E10" s="84"/>
      <c r="F10" s="56" t="s">
        <v>23</v>
      </c>
      <c r="G10" s="56"/>
      <c r="H10" s="56"/>
      <c r="I10" s="56"/>
    </row>
    <row r="11" ht="52.5" customHeight="1" spans="1:9">
      <c r="A11" s="69"/>
      <c r="B11" s="72" t="s">
        <v>113</v>
      </c>
      <c r="C11" s="73"/>
      <c r="D11" s="73"/>
      <c r="E11" s="85"/>
      <c r="F11" s="86" t="s">
        <v>114</v>
      </c>
      <c r="G11" s="86"/>
      <c r="H11" s="86"/>
      <c r="I11" s="86"/>
    </row>
    <row r="12" ht="20.25" customHeight="1" spans="1:9">
      <c r="A12" s="69" t="s">
        <v>26</v>
      </c>
      <c r="B12" s="74" t="s">
        <v>27</v>
      </c>
      <c r="C12" s="74" t="s">
        <v>28</v>
      </c>
      <c r="D12" s="61" t="s">
        <v>29</v>
      </c>
      <c r="E12" s="61" t="s">
        <v>30</v>
      </c>
      <c r="F12" s="61" t="s">
        <v>31</v>
      </c>
      <c r="G12" s="61" t="s">
        <v>32</v>
      </c>
      <c r="H12" s="61" t="s">
        <v>33</v>
      </c>
      <c r="I12" s="61" t="s">
        <v>34</v>
      </c>
    </row>
    <row r="13" spans="1:9">
      <c r="A13" s="75"/>
      <c r="B13" s="24" t="s">
        <v>35</v>
      </c>
      <c r="C13" s="24" t="s">
        <v>36</v>
      </c>
      <c r="D13" s="45" t="s">
        <v>115</v>
      </c>
      <c r="E13" s="45" t="s">
        <v>116</v>
      </c>
      <c r="F13" s="45" t="s">
        <v>117</v>
      </c>
      <c r="G13" s="87">
        <v>13</v>
      </c>
      <c r="H13" s="87">
        <v>13</v>
      </c>
      <c r="I13" s="91"/>
    </row>
    <row r="14" ht="24" spans="1:9">
      <c r="A14" s="75"/>
      <c r="B14" s="24" t="s">
        <v>35</v>
      </c>
      <c r="C14" s="24" t="s">
        <v>43</v>
      </c>
      <c r="D14" s="45" t="s">
        <v>118</v>
      </c>
      <c r="E14" s="45" t="s">
        <v>45</v>
      </c>
      <c r="F14" s="45" t="s">
        <v>45</v>
      </c>
      <c r="G14" s="87">
        <v>13</v>
      </c>
      <c r="H14" s="87">
        <v>13</v>
      </c>
      <c r="I14" s="91"/>
    </row>
    <row r="15" ht="24" spans="1:9">
      <c r="A15" s="75"/>
      <c r="B15" s="24" t="s">
        <v>35</v>
      </c>
      <c r="C15" s="24" t="s">
        <v>48</v>
      </c>
      <c r="D15" s="45" t="s">
        <v>119</v>
      </c>
      <c r="E15" s="45" t="s">
        <v>120</v>
      </c>
      <c r="F15" s="88">
        <v>44378</v>
      </c>
      <c r="G15" s="87">
        <v>12</v>
      </c>
      <c r="H15" s="87">
        <v>12</v>
      </c>
      <c r="I15" s="91"/>
    </row>
    <row r="16" ht="36" spans="1:9">
      <c r="A16" s="75"/>
      <c r="B16" s="24" t="s">
        <v>35</v>
      </c>
      <c r="C16" s="24" t="s">
        <v>51</v>
      </c>
      <c r="D16" s="45" t="s">
        <v>80</v>
      </c>
      <c r="E16" s="45" t="s">
        <v>53</v>
      </c>
      <c r="F16" s="89">
        <v>0.7609</v>
      </c>
      <c r="G16" s="87">
        <v>12</v>
      </c>
      <c r="H16" s="90">
        <f>F16*G16</f>
        <v>9.1308</v>
      </c>
      <c r="I16" s="92" t="s">
        <v>121</v>
      </c>
    </row>
    <row r="17" spans="1:9">
      <c r="A17" s="75"/>
      <c r="B17" s="24" t="s">
        <v>54</v>
      </c>
      <c r="C17" s="24" t="s">
        <v>55</v>
      </c>
      <c r="D17" s="24"/>
      <c r="E17" s="24"/>
      <c r="F17" s="24"/>
      <c r="G17" s="87"/>
      <c r="H17" s="87"/>
      <c r="I17" s="91"/>
    </row>
    <row r="18" spans="1:9">
      <c r="A18" s="75"/>
      <c r="B18" s="24" t="s">
        <v>54</v>
      </c>
      <c r="C18" s="24" t="s">
        <v>56</v>
      </c>
      <c r="D18" s="45" t="s">
        <v>122</v>
      </c>
      <c r="E18" s="45" t="s">
        <v>123</v>
      </c>
      <c r="F18" s="45" t="s">
        <v>123</v>
      </c>
      <c r="G18" s="87">
        <v>20</v>
      </c>
      <c r="H18" s="87">
        <v>20</v>
      </c>
      <c r="I18" s="91"/>
    </row>
    <row r="19" spans="1:9">
      <c r="A19" s="75"/>
      <c r="B19" s="24" t="s">
        <v>54</v>
      </c>
      <c r="C19" s="24" t="s">
        <v>61</v>
      </c>
      <c r="D19" s="24"/>
      <c r="E19" s="24"/>
      <c r="F19" s="24"/>
      <c r="G19" s="87"/>
      <c r="H19" s="87"/>
      <c r="I19" s="91"/>
    </row>
    <row r="20" spans="1:9">
      <c r="A20" s="75"/>
      <c r="B20" s="24" t="s">
        <v>54</v>
      </c>
      <c r="C20" s="24" t="s">
        <v>62</v>
      </c>
      <c r="D20" s="45" t="s">
        <v>124</v>
      </c>
      <c r="E20" s="45" t="s">
        <v>64</v>
      </c>
      <c r="F20" s="45" t="s">
        <v>45</v>
      </c>
      <c r="G20" s="87">
        <v>20</v>
      </c>
      <c r="H20" s="87">
        <v>20</v>
      </c>
      <c r="I20" s="91"/>
    </row>
    <row r="21" ht="16.5" customHeight="1" spans="1:9">
      <c r="A21" s="76"/>
      <c r="B21" s="70" t="s">
        <v>65</v>
      </c>
      <c r="C21" s="71"/>
      <c r="D21" s="71"/>
      <c r="E21" s="71"/>
      <c r="F21" s="84"/>
      <c r="G21" s="76">
        <f>G6+SUM(G13:G20)</f>
        <v>100</v>
      </c>
      <c r="H21" s="81">
        <f>I6+SUM(H13:H20)</f>
        <v>94.7395407407407</v>
      </c>
      <c r="I21" s="56" t="s">
        <v>18</v>
      </c>
    </row>
    <row r="22" customHeight="1" spans="1:9">
      <c r="A22" s="77" t="s">
        <v>66</v>
      </c>
      <c r="B22" s="77"/>
      <c r="C22" s="77"/>
      <c r="D22" s="77"/>
      <c r="E22" s="77"/>
      <c r="F22" s="77"/>
      <c r="G22" s="77"/>
      <c r="H22" s="77"/>
      <c r="I22" s="77"/>
    </row>
    <row r="23" customHeight="1" spans="1:9">
      <c r="A23" s="78"/>
      <c r="B23" s="78"/>
      <c r="C23" s="78"/>
      <c r="D23" s="78"/>
      <c r="E23" s="78"/>
      <c r="F23" s="78"/>
      <c r="G23" s="78"/>
      <c r="H23" s="78"/>
      <c r="I23" s="78"/>
    </row>
    <row r="24" customHeight="1" spans="1:9">
      <c r="A24" s="78"/>
      <c r="B24" s="78"/>
      <c r="C24" s="78"/>
      <c r="D24" s="78"/>
      <c r="E24" s="78"/>
      <c r="F24" s="78"/>
      <c r="G24" s="78"/>
      <c r="H24" s="78"/>
      <c r="I24" s="78"/>
    </row>
    <row r="25" customHeight="1" spans="1:9">
      <c r="A25" s="78"/>
      <c r="B25" s="78"/>
      <c r="C25" s="78"/>
      <c r="D25" s="78"/>
      <c r="E25" s="78"/>
      <c r="F25" s="78"/>
      <c r="G25" s="78"/>
      <c r="H25" s="78"/>
      <c r="I25" s="78"/>
    </row>
    <row r="26" customHeight="1" spans="1:9">
      <c r="A26" s="78"/>
      <c r="B26" s="78"/>
      <c r="C26" s="78"/>
      <c r="D26" s="78"/>
      <c r="E26" s="78"/>
      <c r="F26" s="78"/>
      <c r="G26" s="78"/>
      <c r="H26" s="78"/>
      <c r="I26" s="78"/>
    </row>
    <row r="27" customHeight="1" spans="2:9">
      <c r="B27" s="79"/>
      <c r="C27" s="79"/>
      <c r="D27" s="79"/>
      <c r="E27" s="79"/>
      <c r="F27" s="79"/>
      <c r="G27" s="79"/>
      <c r="H27" s="79"/>
      <c r="I27" s="79"/>
    </row>
    <row r="28" customHeight="1" spans="2:9">
      <c r="B28" s="79"/>
      <c r="C28" s="79"/>
      <c r="D28" s="79"/>
      <c r="E28" s="79"/>
      <c r="F28" s="79"/>
      <c r="G28" s="79"/>
      <c r="H28" s="79"/>
      <c r="I28" s="79"/>
    </row>
    <row r="29" customHeight="1" spans="2:9">
      <c r="B29" s="79"/>
      <c r="C29" s="79"/>
      <c r="D29" s="79"/>
      <c r="E29" s="79"/>
      <c r="F29" s="79"/>
      <c r="G29" s="79"/>
      <c r="H29" s="79"/>
      <c r="I29" s="79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1">
      <c r="A1" s="2" t="s">
        <v>0</v>
      </c>
    </row>
    <row r="2" ht="27" customHeight="1" spans="1:9">
      <c r="A2" s="3" t="s">
        <v>125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126</v>
      </c>
      <c r="C3" s="6"/>
      <c r="D3" s="6"/>
      <c r="E3" s="32"/>
      <c r="F3" s="4" t="s">
        <v>4</v>
      </c>
      <c r="G3" s="9">
        <v>5414755.96</v>
      </c>
      <c r="H3" s="9"/>
      <c r="I3" s="9"/>
    </row>
    <row r="4" spans="1:9">
      <c r="A4" s="4" t="s">
        <v>5</v>
      </c>
      <c r="B4" s="5" t="s">
        <v>6</v>
      </c>
      <c r="C4" s="6"/>
      <c r="D4" s="6"/>
      <c r="E4" s="32"/>
      <c r="F4" s="4" t="s">
        <v>7</v>
      </c>
      <c r="G4" s="9" t="s">
        <v>69</v>
      </c>
      <c r="H4" s="9"/>
      <c r="I4" s="9"/>
    </row>
    <row r="5" spans="1:9">
      <c r="A5" s="7" t="s">
        <v>9</v>
      </c>
      <c r="B5" s="8"/>
      <c r="C5" s="8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10"/>
      <c r="B6" s="9" t="s">
        <v>16</v>
      </c>
      <c r="C6" s="9"/>
      <c r="D6" s="11">
        <f t="shared" ref="D6:F6" si="0">D7+D8+D9</f>
        <v>0</v>
      </c>
      <c r="E6" s="11">
        <f t="shared" si="0"/>
        <v>5414755.96</v>
      </c>
      <c r="F6" s="11">
        <f t="shared" si="0"/>
        <v>5414755.96</v>
      </c>
      <c r="G6" s="34">
        <v>10</v>
      </c>
      <c r="H6" s="35">
        <f>F6/E6</f>
        <v>1</v>
      </c>
      <c r="I6" s="33">
        <f>G6*H6</f>
        <v>10</v>
      </c>
    </row>
    <row r="7" spans="1:9">
      <c r="A7" s="10"/>
      <c r="B7" s="12" t="s">
        <v>17</v>
      </c>
      <c r="C7" s="13"/>
      <c r="D7" s="44"/>
      <c r="E7" s="44">
        <v>5414755.96</v>
      </c>
      <c r="F7" s="44">
        <v>5414755.96</v>
      </c>
      <c r="G7" s="4" t="s">
        <v>18</v>
      </c>
      <c r="H7" s="35">
        <f>F7/E7</f>
        <v>1</v>
      </c>
      <c r="I7" s="4" t="s">
        <v>18</v>
      </c>
    </row>
    <row r="8" spans="1:9">
      <c r="A8" s="10"/>
      <c r="B8" s="12" t="s">
        <v>19</v>
      </c>
      <c r="C8" s="13"/>
      <c r="D8" s="11"/>
      <c r="E8" s="11"/>
      <c r="F8" s="11"/>
      <c r="G8" s="4" t="s">
        <v>18</v>
      </c>
      <c r="H8" s="11"/>
      <c r="I8" s="4" t="s">
        <v>18</v>
      </c>
    </row>
    <row r="9" spans="1:9">
      <c r="A9" s="15"/>
      <c r="B9" s="16" t="s">
        <v>20</v>
      </c>
      <c r="C9" s="16"/>
      <c r="D9" s="11"/>
      <c r="E9" s="11"/>
      <c r="F9" s="11"/>
      <c r="G9" s="4" t="s">
        <v>18</v>
      </c>
      <c r="H9" s="11"/>
      <c r="I9" s="4" t="s">
        <v>18</v>
      </c>
    </row>
    <row r="10" spans="1:9">
      <c r="A10" s="17" t="s">
        <v>21</v>
      </c>
      <c r="B10" s="18" t="s">
        <v>22</v>
      </c>
      <c r="C10" s="19"/>
      <c r="D10" s="19"/>
      <c r="E10" s="36"/>
      <c r="F10" s="37" t="s">
        <v>99</v>
      </c>
      <c r="G10" s="4"/>
      <c r="H10" s="4"/>
      <c r="I10" s="4"/>
    </row>
    <row r="11" ht="52.5" customHeight="1" spans="1:9">
      <c r="A11" s="17"/>
      <c r="B11" s="20" t="s">
        <v>127</v>
      </c>
      <c r="C11" s="21"/>
      <c r="D11" s="21"/>
      <c r="E11" s="38"/>
      <c r="F11" s="39" t="s">
        <v>128</v>
      </c>
      <c r="G11" s="39"/>
      <c r="H11" s="39"/>
      <c r="I11" s="39"/>
    </row>
    <row r="12" ht="20.25" customHeight="1" spans="1:9">
      <c r="A12" s="17" t="s">
        <v>26</v>
      </c>
      <c r="B12" s="22" t="s">
        <v>27</v>
      </c>
      <c r="C12" s="22" t="s">
        <v>28</v>
      </c>
      <c r="D12" s="9" t="s">
        <v>29</v>
      </c>
      <c r="E12" s="9" t="s">
        <v>30</v>
      </c>
      <c r="F12" s="40" t="s">
        <v>102</v>
      </c>
      <c r="G12" s="40" t="s">
        <v>103</v>
      </c>
      <c r="H12" s="40" t="s">
        <v>104</v>
      </c>
      <c r="I12" s="9" t="s">
        <v>34</v>
      </c>
    </row>
    <row r="13" spans="1:9">
      <c r="A13" s="23"/>
      <c r="B13" s="24" t="s">
        <v>35</v>
      </c>
      <c r="C13" s="25" t="s">
        <v>36</v>
      </c>
      <c r="D13" s="26" t="s">
        <v>129</v>
      </c>
      <c r="E13" s="26" t="s">
        <v>130</v>
      </c>
      <c r="F13" s="26" t="s">
        <v>131</v>
      </c>
      <c r="G13" s="41">
        <v>13</v>
      </c>
      <c r="H13" s="41">
        <v>13</v>
      </c>
      <c r="I13" s="43"/>
    </row>
    <row r="14" ht="24" spans="1:9">
      <c r="A14" s="23"/>
      <c r="B14" s="24" t="s">
        <v>35</v>
      </c>
      <c r="C14" s="25" t="s">
        <v>43</v>
      </c>
      <c r="D14" s="26" t="s">
        <v>132</v>
      </c>
      <c r="E14" s="26" t="s">
        <v>45</v>
      </c>
      <c r="F14" s="26" t="s">
        <v>45</v>
      </c>
      <c r="G14" s="41">
        <v>13</v>
      </c>
      <c r="H14" s="41">
        <v>13</v>
      </c>
      <c r="I14" s="43"/>
    </row>
    <row r="15" ht="24" spans="1:9">
      <c r="A15" s="23"/>
      <c r="B15" s="24" t="s">
        <v>35</v>
      </c>
      <c r="C15" s="25" t="s">
        <v>48</v>
      </c>
      <c r="D15" s="26" t="s">
        <v>108</v>
      </c>
      <c r="E15" s="26" t="s">
        <v>50</v>
      </c>
      <c r="F15" s="26" t="s">
        <v>50</v>
      </c>
      <c r="G15" s="41">
        <v>12</v>
      </c>
      <c r="H15" s="41">
        <v>12</v>
      </c>
      <c r="I15" s="43"/>
    </row>
    <row r="16" spans="1:9">
      <c r="A16" s="23"/>
      <c r="B16" s="24" t="s">
        <v>35</v>
      </c>
      <c r="C16" s="25" t="s">
        <v>51</v>
      </c>
      <c r="D16" s="26" t="s">
        <v>52</v>
      </c>
      <c r="E16" s="26" t="s">
        <v>133</v>
      </c>
      <c r="F16" s="42">
        <v>1</v>
      </c>
      <c r="G16" s="41">
        <v>12</v>
      </c>
      <c r="H16" s="41">
        <v>12</v>
      </c>
      <c r="I16" s="43"/>
    </row>
    <row r="17" spans="1:9">
      <c r="A17" s="23"/>
      <c r="B17" s="24" t="s">
        <v>54</v>
      </c>
      <c r="C17" s="25" t="s">
        <v>55</v>
      </c>
      <c r="D17" s="27"/>
      <c r="E17" s="27"/>
      <c r="F17" s="27"/>
      <c r="G17" s="41"/>
      <c r="H17" s="41"/>
      <c r="I17" s="43"/>
    </row>
    <row r="18" spans="1:9">
      <c r="A18" s="23"/>
      <c r="B18" s="24" t="s">
        <v>54</v>
      </c>
      <c r="C18" s="25" t="s">
        <v>56</v>
      </c>
      <c r="D18" s="26" t="s">
        <v>134</v>
      </c>
      <c r="E18" s="26" t="s">
        <v>95</v>
      </c>
      <c r="F18" s="26" t="s">
        <v>95</v>
      </c>
      <c r="G18" s="41">
        <v>20</v>
      </c>
      <c r="H18" s="41">
        <v>20</v>
      </c>
      <c r="I18" s="43"/>
    </row>
    <row r="19" spans="1:9">
      <c r="A19" s="23"/>
      <c r="B19" s="24" t="s">
        <v>54</v>
      </c>
      <c r="C19" s="25" t="s">
        <v>61</v>
      </c>
      <c r="D19" s="27"/>
      <c r="E19" s="27"/>
      <c r="F19" s="27"/>
      <c r="G19" s="41"/>
      <c r="H19" s="41"/>
      <c r="I19" s="43"/>
    </row>
    <row r="20" spans="1:9">
      <c r="A20" s="23"/>
      <c r="B20" s="24" t="s">
        <v>54</v>
      </c>
      <c r="C20" s="25" t="s">
        <v>62</v>
      </c>
      <c r="D20" s="26" t="s">
        <v>110</v>
      </c>
      <c r="E20" s="26" t="s">
        <v>64</v>
      </c>
      <c r="F20" s="26" t="s">
        <v>45</v>
      </c>
      <c r="G20" s="41">
        <v>20</v>
      </c>
      <c r="H20" s="41">
        <v>20</v>
      </c>
      <c r="I20" s="43"/>
    </row>
    <row r="21" ht="16.5" customHeight="1" spans="1:9">
      <c r="A21" s="28"/>
      <c r="B21" s="18" t="s">
        <v>65</v>
      </c>
      <c r="C21" s="19"/>
      <c r="D21" s="19"/>
      <c r="E21" s="19"/>
      <c r="F21" s="36"/>
      <c r="G21" s="28">
        <f>G6+SUM(G13:G20)</f>
        <v>100</v>
      </c>
      <c r="H21" s="9">
        <f>I6+SUM(H13:H20)</f>
        <v>100</v>
      </c>
      <c r="I21" s="4" t="s">
        <v>18</v>
      </c>
    </row>
    <row r="22" customHeight="1" spans="1:9">
      <c r="A22" s="51" t="s">
        <v>66</v>
      </c>
      <c r="B22" s="51"/>
      <c r="C22" s="51"/>
      <c r="D22" s="51"/>
      <c r="E22" s="51"/>
      <c r="F22" s="51"/>
      <c r="G22" s="51"/>
      <c r="H22" s="51"/>
      <c r="I22" s="51"/>
    </row>
    <row r="23" customHeight="1" spans="1:9">
      <c r="A23" s="52"/>
      <c r="B23" s="52"/>
      <c r="C23" s="52"/>
      <c r="D23" s="52"/>
      <c r="E23" s="52"/>
      <c r="F23" s="52"/>
      <c r="G23" s="52"/>
      <c r="H23" s="52"/>
      <c r="I23" s="52"/>
    </row>
    <row r="24" customHeight="1" spans="1:9">
      <c r="A24" s="52"/>
      <c r="B24" s="52"/>
      <c r="C24" s="52"/>
      <c r="D24" s="52"/>
      <c r="E24" s="52"/>
      <c r="F24" s="52"/>
      <c r="G24" s="52"/>
      <c r="H24" s="52"/>
      <c r="I24" s="52"/>
    </row>
    <row r="25" customHeight="1" spans="1:9">
      <c r="A25" s="52"/>
      <c r="B25" s="52"/>
      <c r="C25" s="52"/>
      <c r="D25" s="52"/>
      <c r="E25" s="52"/>
      <c r="F25" s="52"/>
      <c r="G25" s="52"/>
      <c r="H25" s="52"/>
      <c r="I25" s="52"/>
    </row>
    <row r="26" customHeight="1" spans="1:9">
      <c r="A26" s="52"/>
      <c r="B26" s="52"/>
      <c r="C26" s="52"/>
      <c r="D26" s="52"/>
      <c r="E26" s="52"/>
      <c r="F26" s="52"/>
      <c r="G26" s="52"/>
      <c r="H26" s="52"/>
      <c r="I26" s="52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F29" sqref="F29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1">
      <c r="A1" s="2" t="s">
        <v>0</v>
      </c>
    </row>
    <row r="2" ht="27" customHeight="1" spans="1:9">
      <c r="A2" s="3" t="s">
        <v>135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136</v>
      </c>
      <c r="C3" s="6"/>
      <c r="D3" s="6"/>
      <c r="E3" s="32"/>
      <c r="F3" s="4" t="s">
        <v>4</v>
      </c>
      <c r="G3" s="33">
        <v>14995</v>
      </c>
      <c r="H3" s="33"/>
      <c r="I3" s="33"/>
    </row>
    <row r="4" spans="1:9">
      <c r="A4" s="4" t="s">
        <v>5</v>
      </c>
      <c r="B4" s="5" t="s">
        <v>6</v>
      </c>
      <c r="C4" s="6"/>
      <c r="D4" s="6"/>
      <c r="E4" s="32"/>
      <c r="F4" s="4" t="s">
        <v>7</v>
      </c>
      <c r="G4" s="9" t="s">
        <v>69</v>
      </c>
      <c r="H4" s="9"/>
      <c r="I4" s="9"/>
    </row>
    <row r="5" spans="1:9">
      <c r="A5" s="7" t="s">
        <v>9</v>
      </c>
      <c r="B5" s="8"/>
      <c r="C5" s="8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10"/>
      <c r="B6" s="9" t="s">
        <v>16</v>
      </c>
      <c r="C6" s="9"/>
      <c r="D6" s="11">
        <f t="shared" ref="D6:F6" si="0">D7+D8+D9</f>
        <v>0</v>
      </c>
      <c r="E6" s="11">
        <f t="shared" si="0"/>
        <v>15000</v>
      </c>
      <c r="F6" s="11">
        <f t="shared" si="0"/>
        <v>14995</v>
      </c>
      <c r="G6" s="34">
        <v>10</v>
      </c>
      <c r="H6" s="35">
        <f>F6/E6</f>
        <v>0.999666666666667</v>
      </c>
      <c r="I6" s="33">
        <f>G6*H6</f>
        <v>9.99666666666667</v>
      </c>
    </row>
    <row r="7" spans="1:9">
      <c r="A7" s="10"/>
      <c r="B7" s="12" t="s">
        <v>17</v>
      </c>
      <c r="C7" s="13"/>
      <c r="D7" s="14"/>
      <c r="E7" s="14">
        <v>15000</v>
      </c>
      <c r="F7" s="14">
        <v>14995</v>
      </c>
      <c r="G7" s="4" t="s">
        <v>18</v>
      </c>
      <c r="H7" s="35">
        <f>F7/E7</f>
        <v>0.999666666666667</v>
      </c>
      <c r="I7" s="4" t="s">
        <v>18</v>
      </c>
    </row>
    <row r="8" spans="1:9">
      <c r="A8" s="10"/>
      <c r="B8" s="12" t="s">
        <v>19</v>
      </c>
      <c r="C8" s="13"/>
      <c r="D8" s="11"/>
      <c r="E8" s="11"/>
      <c r="F8" s="11"/>
      <c r="G8" s="4" t="s">
        <v>18</v>
      </c>
      <c r="H8" s="11"/>
      <c r="I8" s="4" t="s">
        <v>18</v>
      </c>
    </row>
    <row r="9" spans="1:9">
      <c r="A9" s="15"/>
      <c r="B9" s="16" t="s">
        <v>20</v>
      </c>
      <c r="C9" s="16"/>
      <c r="D9" s="11"/>
      <c r="E9" s="11"/>
      <c r="F9" s="11"/>
      <c r="G9" s="4" t="s">
        <v>18</v>
      </c>
      <c r="H9" s="11"/>
      <c r="I9" s="4" t="s">
        <v>18</v>
      </c>
    </row>
    <row r="10" spans="1:9">
      <c r="A10" s="17" t="s">
        <v>21</v>
      </c>
      <c r="B10" s="18" t="s">
        <v>22</v>
      </c>
      <c r="C10" s="19"/>
      <c r="D10" s="19"/>
      <c r="E10" s="36"/>
      <c r="F10" s="37" t="s">
        <v>99</v>
      </c>
      <c r="G10" s="4"/>
      <c r="H10" s="4"/>
      <c r="I10" s="4"/>
    </row>
    <row r="11" ht="52.5" customHeight="1" spans="1:9">
      <c r="A11" s="17"/>
      <c r="B11" s="20" t="s">
        <v>137</v>
      </c>
      <c r="C11" s="21"/>
      <c r="D11" s="21"/>
      <c r="E11" s="38"/>
      <c r="F11" s="39" t="s">
        <v>138</v>
      </c>
      <c r="G11" s="39"/>
      <c r="H11" s="39"/>
      <c r="I11" s="39"/>
    </row>
    <row r="12" ht="20.25" customHeight="1" spans="1:9">
      <c r="A12" s="17" t="s">
        <v>26</v>
      </c>
      <c r="B12" s="22" t="s">
        <v>27</v>
      </c>
      <c r="C12" s="22" t="s">
        <v>28</v>
      </c>
      <c r="D12" s="9" t="s">
        <v>29</v>
      </c>
      <c r="E12" s="9" t="s">
        <v>30</v>
      </c>
      <c r="F12" s="40" t="s">
        <v>102</v>
      </c>
      <c r="G12" s="40" t="s">
        <v>103</v>
      </c>
      <c r="H12" s="40" t="s">
        <v>104</v>
      </c>
      <c r="I12" s="9" t="s">
        <v>34</v>
      </c>
    </row>
    <row r="13" ht="24" spans="1:9">
      <c r="A13" s="23"/>
      <c r="B13" s="24" t="s">
        <v>35</v>
      </c>
      <c r="C13" s="25" t="s">
        <v>36</v>
      </c>
      <c r="D13" s="26" t="s">
        <v>139</v>
      </c>
      <c r="E13" s="26" t="s">
        <v>41</v>
      </c>
      <c r="F13" s="26" t="s">
        <v>42</v>
      </c>
      <c r="G13" s="41">
        <v>13</v>
      </c>
      <c r="H13" s="41">
        <v>13</v>
      </c>
      <c r="I13" s="43"/>
    </row>
    <row r="14" ht="24" spans="1:9">
      <c r="A14" s="23"/>
      <c r="B14" s="24" t="s">
        <v>35</v>
      </c>
      <c r="C14" s="25" t="s">
        <v>43</v>
      </c>
      <c r="D14" s="26" t="s">
        <v>140</v>
      </c>
      <c r="E14" s="26" t="s">
        <v>45</v>
      </c>
      <c r="F14" s="26" t="s">
        <v>45</v>
      </c>
      <c r="G14" s="41">
        <v>13</v>
      </c>
      <c r="H14" s="41">
        <v>13</v>
      </c>
      <c r="I14" s="43"/>
    </row>
    <row r="15" ht="24" spans="1:9">
      <c r="A15" s="23"/>
      <c r="B15" s="24" t="s">
        <v>35</v>
      </c>
      <c r="C15" s="25" t="s">
        <v>48</v>
      </c>
      <c r="D15" s="26" t="s">
        <v>141</v>
      </c>
      <c r="E15" s="26" t="s">
        <v>50</v>
      </c>
      <c r="F15" s="26" t="s">
        <v>50</v>
      </c>
      <c r="G15" s="41">
        <v>12</v>
      </c>
      <c r="H15" s="41">
        <v>12</v>
      </c>
      <c r="I15" s="43"/>
    </row>
    <row r="16" spans="1:9">
      <c r="A16" s="23"/>
      <c r="B16" s="24" t="s">
        <v>35</v>
      </c>
      <c r="C16" s="25" t="s">
        <v>51</v>
      </c>
      <c r="D16" s="26" t="s">
        <v>52</v>
      </c>
      <c r="E16" s="26" t="s">
        <v>53</v>
      </c>
      <c r="F16" s="50">
        <v>1</v>
      </c>
      <c r="G16" s="41">
        <v>12</v>
      </c>
      <c r="H16" s="41">
        <v>12</v>
      </c>
      <c r="I16" s="43"/>
    </row>
    <row r="17" spans="1:9">
      <c r="A17" s="23"/>
      <c r="B17" s="24" t="s">
        <v>54</v>
      </c>
      <c r="C17" s="25" t="s">
        <v>55</v>
      </c>
      <c r="D17" s="27"/>
      <c r="E17" s="27"/>
      <c r="F17" s="27"/>
      <c r="G17" s="41"/>
      <c r="H17" s="41"/>
      <c r="I17" s="43"/>
    </row>
    <row r="18" ht="24" spans="1:9">
      <c r="A18" s="23"/>
      <c r="B18" s="24" t="s">
        <v>54</v>
      </c>
      <c r="C18" s="25" t="s">
        <v>56</v>
      </c>
      <c r="D18" s="26" t="s">
        <v>57</v>
      </c>
      <c r="E18" s="26" t="s">
        <v>58</v>
      </c>
      <c r="F18" s="26" t="s">
        <v>58</v>
      </c>
      <c r="G18" s="41">
        <v>20</v>
      </c>
      <c r="H18" s="41">
        <v>20</v>
      </c>
      <c r="I18" s="43"/>
    </row>
    <row r="19" spans="1:9">
      <c r="A19" s="23"/>
      <c r="B19" s="24" t="s">
        <v>54</v>
      </c>
      <c r="C19" s="25" t="s">
        <v>61</v>
      </c>
      <c r="D19" s="27"/>
      <c r="E19" s="27"/>
      <c r="F19" s="27"/>
      <c r="G19" s="41"/>
      <c r="H19" s="41"/>
      <c r="I19" s="43"/>
    </row>
    <row r="20" spans="1:9">
      <c r="A20" s="23"/>
      <c r="B20" s="24" t="s">
        <v>54</v>
      </c>
      <c r="C20" s="25" t="s">
        <v>62</v>
      </c>
      <c r="D20" s="26" t="s">
        <v>110</v>
      </c>
      <c r="E20" s="26" t="s">
        <v>142</v>
      </c>
      <c r="F20" s="26" t="s">
        <v>45</v>
      </c>
      <c r="G20" s="41">
        <v>20</v>
      </c>
      <c r="H20" s="41">
        <v>20</v>
      </c>
      <c r="I20" s="43"/>
    </row>
    <row r="21" ht="16.5" customHeight="1" spans="1:9">
      <c r="A21" s="28"/>
      <c r="B21" s="18" t="s">
        <v>65</v>
      </c>
      <c r="C21" s="19"/>
      <c r="D21" s="19"/>
      <c r="E21" s="19"/>
      <c r="F21" s="36"/>
      <c r="G21" s="28">
        <f>G6+SUM(G13:G20)</f>
        <v>100</v>
      </c>
      <c r="H21" s="33">
        <f>I6+SUM(H13:H20)</f>
        <v>99.9966666666667</v>
      </c>
      <c r="I21" s="4" t="s">
        <v>18</v>
      </c>
    </row>
    <row r="22" customHeight="1" spans="1:9">
      <c r="A22" s="29" t="s">
        <v>66</v>
      </c>
      <c r="B22" s="29"/>
      <c r="C22" s="29"/>
      <c r="D22" s="29"/>
      <c r="E22" s="29"/>
      <c r="F22" s="29"/>
      <c r="G22" s="29"/>
      <c r="H22" s="29"/>
      <c r="I22" s="29"/>
    </row>
    <row r="23" customHeight="1" spans="1:9">
      <c r="A23" s="30"/>
      <c r="B23" s="30"/>
      <c r="C23" s="30"/>
      <c r="D23" s="30"/>
      <c r="E23" s="30"/>
      <c r="F23" s="30"/>
      <c r="G23" s="30"/>
      <c r="H23" s="30"/>
      <c r="I23" s="30"/>
    </row>
    <row r="24" customHeigh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customHeigh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customHeigh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1">
      <c r="A1" s="2" t="s">
        <v>0</v>
      </c>
    </row>
    <row r="2" ht="27" customHeight="1" spans="1:9">
      <c r="A2" s="3" t="s">
        <v>143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144</v>
      </c>
      <c r="C3" s="6"/>
      <c r="D3" s="6"/>
      <c r="E3" s="32"/>
      <c r="F3" s="4" t="s">
        <v>4</v>
      </c>
      <c r="G3" s="9">
        <v>10410903.67</v>
      </c>
      <c r="H3" s="9"/>
      <c r="I3" s="9"/>
    </row>
    <row r="4" spans="1:9">
      <c r="A4" s="4" t="s">
        <v>5</v>
      </c>
      <c r="B4" s="5" t="s">
        <v>6</v>
      </c>
      <c r="C4" s="6"/>
      <c r="D4" s="6"/>
      <c r="E4" s="32"/>
      <c r="F4" s="4" t="s">
        <v>7</v>
      </c>
      <c r="G4" s="9" t="s">
        <v>69</v>
      </c>
      <c r="H4" s="9"/>
      <c r="I4" s="9"/>
    </row>
    <row r="5" spans="1:9">
      <c r="A5" s="7" t="s">
        <v>9</v>
      </c>
      <c r="B5" s="8"/>
      <c r="C5" s="8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10"/>
      <c r="B6" s="9" t="s">
        <v>16</v>
      </c>
      <c r="C6" s="9"/>
      <c r="D6" s="11">
        <f t="shared" ref="D6:F6" si="0">D7+D8+D9</f>
        <v>10141800</v>
      </c>
      <c r="E6" s="11">
        <f t="shared" si="0"/>
        <v>10410904.67</v>
      </c>
      <c r="F6" s="11">
        <f t="shared" si="0"/>
        <v>10410903.67</v>
      </c>
      <c r="G6" s="34">
        <v>10</v>
      </c>
      <c r="H6" s="35">
        <f>F6/E6</f>
        <v>0.999999903946868</v>
      </c>
      <c r="I6" s="33">
        <f>G6*H6</f>
        <v>9.99999903946868</v>
      </c>
    </row>
    <row r="7" spans="1:9">
      <c r="A7" s="10"/>
      <c r="B7" s="12" t="s">
        <v>17</v>
      </c>
      <c r="C7" s="13"/>
      <c r="D7" s="14">
        <v>10141800</v>
      </c>
      <c r="E7" s="14">
        <v>10410904.67</v>
      </c>
      <c r="F7" s="14">
        <v>10410903.67</v>
      </c>
      <c r="G7" s="4" t="s">
        <v>18</v>
      </c>
      <c r="H7" s="35">
        <f>F7/E7</f>
        <v>0.999999903946868</v>
      </c>
      <c r="I7" s="4" t="s">
        <v>18</v>
      </c>
    </row>
    <row r="8" spans="1:9">
      <c r="A8" s="10"/>
      <c r="B8" s="12" t="s">
        <v>19</v>
      </c>
      <c r="C8" s="13"/>
      <c r="D8" s="11"/>
      <c r="E8" s="11"/>
      <c r="F8" s="11"/>
      <c r="G8" s="4" t="s">
        <v>18</v>
      </c>
      <c r="H8" s="11"/>
      <c r="I8" s="4" t="s">
        <v>18</v>
      </c>
    </row>
    <row r="9" spans="1:9">
      <c r="A9" s="15"/>
      <c r="B9" s="16" t="s">
        <v>20</v>
      </c>
      <c r="C9" s="16"/>
      <c r="D9" s="11"/>
      <c r="E9" s="11"/>
      <c r="F9" s="11"/>
      <c r="G9" s="4" t="s">
        <v>18</v>
      </c>
      <c r="H9" s="11"/>
      <c r="I9" s="4" t="s">
        <v>18</v>
      </c>
    </row>
    <row r="10" spans="1:9">
      <c r="A10" s="17" t="s">
        <v>21</v>
      </c>
      <c r="B10" s="18" t="s">
        <v>22</v>
      </c>
      <c r="C10" s="19"/>
      <c r="D10" s="19"/>
      <c r="E10" s="36"/>
      <c r="F10" s="37" t="s">
        <v>99</v>
      </c>
      <c r="G10" s="4"/>
      <c r="H10" s="4"/>
      <c r="I10" s="4"/>
    </row>
    <row r="11" ht="52.5" customHeight="1" spans="1:9">
      <c r="A11" s="17"/>
      <c r="B11" s="20" t="s">
        <v>145</v>
      </c>
      <c r="C11" s="21"/>
      <c r="D11" s="21"/>
      <c r="E11" s="38"/>
      <c r="F11" s="39" t="s">
        <v>146</v>
      </c>
      <c r="G11" s="39"/>
      <c r="H11" s="39"/>
      <c r="I11" s="39"/>
    </row>
    <row r="12" ht="20.25" customHeight="1" spans="1:9">
      <c r="A12" s="17" t="s">
        <v>26</v>
      </c>
      <c r="B12" s="22" t="s">
        <v>27</v>
      </c>
      <c r="C12" s="22" t="s">
        <v>28</v>
      </c>
      <c r="D12" s="9" t="s">
        <v>29</v>
      </c>
      <c r="E12" s="9" t="s">
        <v>30</v>
      </c>
      <c r="F12" s="40" t="s">
        <v>102</v>
      </c>
      <c r="G12" s="40" t="s">
        <v>103</v>
      </c>
      <c r="H12" s="40" t="s">
        <v>104</v>
      </c>
      <c r="I12" s="9" t="s">
        <v>34</v>
      </c>
    </row>
    <row r="13" spans="1:9">
      <c r="A13" s="23"/>
      <c r="B13" s="24" t="s">
        <v>35</v>
      </c>
      <c r="C13" s="48" t="s">
        <v>36</v>
      </c>
      <c r="D13" s="26" t="s">
        <v>147</v>
      </c>
      <c r="E13" s="26" t="s">
        <v>148</v>
      </c>
      <c r="F13" s="26" t="s">
        <v>149</v>
      </c>
      <c r="G13" s="41">
        <v>10</v>
      </c>
      <c r="H13" s="41">
        <v>10</v>
      </c>
      <c r="I13" s="43"/>
    </row>
    <row r="14" spans="1:9">
      <c r="A14" s="23"/>
      <c r="B14" s="24"/>
      <c r="C14" s="49"/>
      <c r="D14" s="26" t="s">
        <v>129</v>
      </c>
      <c r="E14" s="26" t="s">
        <v>130</v>
      </c>
      <c r="F14" s="26" t="s">
        <v>131</v>
      </c>
      <c r="G14" s="41">
        <v>10</v>
      </c>
      <c r="H14" s="41">
        <v>10</v>
      </c>
      <c r="I14" s="43"/>
    </row>
    <row r="15" ht="24" spans="1:9">
      <c r="A15" s="23"/>
      <c r="B15" s="24" t="s">
        <v>35</v>
      </c>
      <c r="C15" s="25" t="s">
        <v>43</v>
      </c>
      <c r="D15" s="26" t="s">
        <v>132</v>
      </c>
      <c r="E15" s="26" t="s">
        <v>45</v>
      </c>
      <c r="F15" s="26" t="s">
        <v>45</v>
      </c>
      <c r="G15" s="41">
        <v>10</v>
      </c>
      <c r="H15" s="41">
        <v>10</v>
      </c>
      <c r="I15" s="43"/>
    </row>
    <row r="16" ht="24" spans="1:9">
      <c r="A16" s="23"/>
      <c r="B16" s="24" t="s">
        <v>35</v>
      </c>
      <c r="C16" s="25" t="s">
        <v>48</v>
      </c>
      <c r="D16" s="26" t="s">
        <v>108</v>
      </c>
      <c r="E16" s="26" t="s">
        <v>53</v>
      </c>
      <c r="F16" s="26" t="s">
        <v>45</v>
      </c>
      <c r="G16" s="41">
        <v>10</v>
      </c>
      <c r="H16" s="41">
        <v>10</v>
      </c>
      <c r="I16" s="43"/>
    </row>
    <row r="17" spans="1:9">
      <c r="A17" s="23"/>
      <c r="B17" s="24" t="s">
        <v>35</v>
      </c>
      <c r="C17" s="25" t="s">
        <v>51</v>
      </c>
      <c r="D17" s="26" t="s">
        <v>52</v>
      </c>
      <c r="E17" s="26" t="s">
        <v>53</v>
      </c>
      <c r="F17" s="42">
        <v>1</v>
      </c>
      <c r="G17" s="41">
        <v>10</v>
      </c>
      <c r="H17" s="41">
        <v>10</v>
      </c>
      <c r="I17" s="43"/>
    </row>
    <row r="18" spans="1:9">
      <c r="A18" s="23"/>
      <c r="B18" s="24" t="s">
        <v>54</v>
      </c>
      <c r="C18" s="25" t="s">
        <v>55</v>
      </c>
      <c r="D18" s="27"/>
      <c r="E18" s="27"/>
      <c r="F18" s="27"/>
      <c r="G18" s="41"/>
      <c r="H18" s="41"/>
      <c r="I18" s="43"/>
    </row>
    <row r="19" spans="1:9">
      <c r="A19" s="23"/>
      <c r="B19" s="24" t="s">
        <v>54</v>
      </c>
      <c r="C19" s="25" t="s">
        <v>56</v>
      </c>
      <c r="D19" s="26" t="s">
        <v>134</v>
      </c>
      <c r="E19" s="26" t="s">
        <v>95</v>
      </c>
      <c r="F19" s="26" t="s">
        <v>95</v>
      </c>
      <c r="G19" s="41">
        <v>20</v>
      </c>
      <c r="H19" s="41">
        <v>20</v>
      </c>
      <c r="I19" s="43"/>
    </row>
    <row r="20" spans="1:9">
      <c r="A20" s="23"/>
      <c r="B20" s="24" t="s">
        <v>54</v>
      </c>
      <c r="C20" s="25" t="s">
        <v>61</v>
      </c>
      <c r="D20" s="27"/>
      <c r="E20" s="27"/>
      <c r="F20" s="27"/>
      <c r="G20" s="41"/>
      <c r="H20" s="41"/>
      <c r="I20" s="43"/>
    </row>
    <row r="21" spans="1:9">
      <c r="A21" s="23"/>
      <c r="B21" s="24" t="s">
        <v>54</v>
      </c>
      <c r="C21" s="25" t="s">
        <v>62</v>
      </c>
      <c r="D21" s="26" t="s">
        <v>110</v>
      </c>
      <c r="E21" s="26" t="s">
        <v>64</v>
      </c>
      <c r="F21" s="26" t="s">
        <v>45</v>
      </c>
      <c r="G21" s="41">
        <v>20</v>
      </c>
      <c r="H21" s="41">
        <v>20</v>
      </c>
      <c r="I21" s="43"/>
    </row>
    <row r="22" ht="16.5" customHeight="1" spans="1:9">
      <c r="A22" s="28"/>
      <c r="B22" s="18" t="s">
        <v>65</v>
      </c>
      <c r="C22" s="19"/>
      <c r="D22" s="19"/>
      <c r="E22" s="19"/>
      <c r="F22" s="36"/>
      <c r="G22" s="28">
        <f>G6+SUM(G13:G21)</f>
        <v>100</v>
      </c>
      <c r="H22" s="33">
        <f>I6+SUM(H13:H21)</f>
        <v>99.9999990394687</v>
      </c>
      <c r="I22" s="4" t="s">
        <v>18</v>
      </c>
    </row>
    <row r="23" customHeight="1" spans="1:9">
      <c r="A23" s="29" t="s">
        <v>66</v>
      </c>
      <c r="B23" s="29"/>
      <c r="C23" s="29"/>
      <c r="D23" s="29"/>
      <c r="E23" s="29"/>
      <c r="F23" s="29"/>
      <c r="G23" s="29"/>
      <c r="H23" s="29"/>
      <c r="I23" s="29"/>
    </row>
    <row r="24" customHeigh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customHeigh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customHeigh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customHeight="1" spans="1:9">
      <c r="A27" s="30"/>
      <c r="B27" s="30"/>
      <c r="C27" s="30"/>
      <c r="D27" s="30"/>
      <c r="E27" s="30"/>
      <c r="F27" s="30"/>
      <c r="G27" s="30"/>
      <c r="H27" s="30"/>
      <c r="I27" s="30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  <row r="30" customHeight="1" spans="2:9">
      <c r="B30" s="31"/>
      <c r="C30" s="31"/>
      <c r="D30" s="31"/>
      <c r="E30" s="31"/>
      <c r="F30" s="31"/>
      <c r="G30" s="31"/>
      <c r="H30" s="31"/>
      <c r="I30" s="31"/>
    </row>
  </sheetData>
  <mergeCells count="22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2:F22"/>
    <mergeCell ref="A5:A9"/>
    <mergeCell ref="A10:A11"/>
    <mergeCell ref="A12:A21"/>
    <mergeCell ref="B13:B17"/>
    <mergeCell ref="B18:B21"/>
    <mergeCell ref="C13:C14"/>
    <mergeCell ref="A23:I27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selection activeCell="A2" sqref="A2:I2"/>
    </sheetView>
  </sheetViews>
  <sheetFormatPr defaultColWidth="9" defaultRowHeight="14.25"/>
  <cols>
    <col min="1" max="1" width="9" style="1"/>
    <col min="2" max="2" width="12.6333333333333" style="1" customWidth="1"/>
    <col min="3" max="3" width="15.6333333333333" style="1" customWidth="1"/>
    <col min="4" max="6" width="12.6333333333333" style="1" customWidth="1"/>
    <col min="7" max="7" width="6.63333333333333" style="1" customWidth="1"/>
    <col min="8" max="8" width="11.7833333333333" style="1" customWidth="1"/>
    <col min="9" max="9" width="24.6333333333333" style="1" customWidth="1"/>
    <col min="10" max="16384" width="9" style="1"/>
  </cols>
  <sheetData>
    <row r="1" ht="20.25" spans="1:1">
      <c r="A1" s="2" t="s">
        <v>0</v>
      </c>
    </row>
    <row r="2" ht="27" customHeight="1" spans="1:9">
      <c r="A2" s="3" t="s">
        <v>150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151</v>
      </c>
      <c r="C3" s="6"/>
      <c r="D3" s="6"/>
      <c r="E3" s="32"/>
      <c r="F3" s="4" t="s">
        <v>4</v>
      </c>
      <c r="G3" s="9">
        <v>1697251.23</v>
      </c>
      <c r="H3" s="9"/>
      <c r="I3" s="9"/>
    </row>
    <row r="4" spans="1:9">
      <c r="A4" s="4" t="s">
        <v>5</v>
      </c>
      <c r="B4" s="5" t="s">
        <v>6</v>
      </c>
      <c r="C4" s="6"/>
      <c r="D4" s="6"/>
      <c r="E4" s="32"/>
      <c r="F4" s="4" t="s">
        <v>7</v>
      </c>
      <c r="G4" s="9" t="s">
        <v>69</v>
      </c>
      <c r="H4" s="9"/>
      <c r="I4" s="9"/>
    </row>
    <row r="5" spans="1:9">
      <c r="A5" s="7" t="s">
        <v>9</v>
      </c>
      <c r="B5" s="8"/>
      <c r="C5" s="8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</row>
    <row r="6" spans="1:9">
      <c r="A6" s="10"/>
      <c r="B6" s="9" t="s">
        <v>16</v>
      </c>
      <c r="C6" s="9"/>
      <c r="D6" s="11">
        <f t="shared" ref="D6:F6" si="0">D7+D8+D9</f>
        <v>1186000</v>
      </c>
      <c r="E6" s="11">
        <f t="shared" si="0"/>
        <v>1697251.23</v>
      </c>
      <c r="F6" s="11">
        <f t="shared" si="0"/>
        <v>1697251.23</v>
      </c>
      <c r="G6" s="34">
        <v>10</v>
      </c>
      <c r="H6" s="35">
        <f>F6/E6</f>
        <v>1</v>
      </c>
      <c r="I6" s="33">
        <f>G6*H6</f>
        <v>10</v>
      </c>
    </row>
    <row r="7" spans="1:9">
      <c r="A7" s="10"/>
      <c r="B7" s="12" t="s">
        <v>17</v>
      </c>
      <c r="C7" s="13"/>
      <c r="D7" s="14">
        <v>1186000</v>
      </c>
      <c r="E7" s="14">
        <v>1697251.23</v>
      </c>
      <c r="F7" s="14">
        <v>1697251.23</v>
      </c>
      <c r="G7" s="4" t="s">
        <v>18</v>
      </c>
      <c r="H7" s="35">
        <f>F7/E7</f>
        <v>1</v>
      </c>
      <c r="I7" s="4" t="s">
        <v>18</v>
      </c>
    </row>
    <row r="8" spans="1:9">
      <c r="A8" s="10"/>
      <c r="B8" s="12" t="s">
        <v>19</v>
      </c>
      <c r="C8" s="13"/>
      <c r="D8" s="11"/>
      <c r="E8" s="11"/>
      <c r="F8" s="11"/>
      <c r="G8" s="4" t="s">
        <v>18</v>
      </c>
      <c r="H8" s="11"/>
      <c r="I8" s="4" t="s">
        <v>18</v>
      </c>
    </row>
    <row r="9" spans="1:9">
      <c r="A9" s="15"/>
      <c r="B9" s="16" t="s">
        <v>20</v>
      </c>
      <c r="C9" s="16"/>
      <c r="D9" s="11"/>
      <c r="E9" s="11"/>
      <c r="F9" s="11"/>
      <c r="G9" s="4" t="s">
        <v>18</v>
      </c>
      <c r="H9" s="11"/>
      <c r="I9" s="4" t="s">
        <v>18</v>
      </c>
    </row>
    <row r="10" spans="1:9">
      <c r="A10" s="17" t="s">
        <v>21</v>
      </c>
      <c r="B10" s="18" t="s">
        <v>22</v>
      </c>
      <c r="C10" s="19"/>
      <c r="D10" s="19"/>
      <c r="E10" s="36"/>
      <c r="F10" s="37" t="s">
        <v>99</v>
      </c>
      <c r="G10" s="4"/>
      <c r="H10" s="4"/>
      <c r="I10" s="4"/>
    </row>
    <row r="11" ht="52.5" customHeight="1" spans="1:9">
      <c r="A11" s="17"/>
      <c r="B11" s="20" t="s">
        <v>100</v>
      </c>
      <c r="C11" s="21"/>
      <c r="D11" s="21"/>
      <c r="E11" s="38"/>
      <c r="F11" s="39" t="s">
        <v>101</v>
      </c>
      <c r="G11" s="39"/>
      <c r="H11" s="39"/>
      <c r="I11" s="39"/>
    </row>
    <row r="12" ht="20.25" customHeight="1" spans="1:9">
      <c r="A12" s="17" t="s">
        <v>26</v>
      </c>
      <c r="B12" s="22" t="s">
        <v>27</v>
      </c>
      <c r="C12" s="22" t="s">
        <v>28</v>
      </c>
      <c r="D12" s="9" t="s">
        <v>29</v>
      </c>
      <c r="E12" s="9" t="s">
        <v>30</v>
      </c>
      <c r="F12" s="40" t="s">
        <v>102</v>
      </c>
      <c r="G12" s="40" t="s">
        <v>103</v>
      </c>
      <c r="H12" s="40" t="s">
        <v>104</v>
      </c>
      <c r="I12" s="9" t="s">
        <v>34</v>
      </c>
    </row>
    <row r="13" spans="1:9">
      <c r="A13" s="23"/>
      <c r="B13" s="24" t="s">
        <v>35</v>
      </c>
      <c r="C13" s="25" t="s">
        <v>36</v>
      </c>
      <c r="D13" s="26" t="s">
        <v>152</v>
      </c>
      <c r="E13" s="26" t="s">
        <v>153</v>
      </c>
      <c r="F13" s="26" t="s">
        <v>154</v>
      </c>
      <c r="G13" s="47">
        <v>13</v>
      </c>
      <c r="H13" s="47">
        <v>13</v>
      </c>
      <c r="I13" s="43"/>
    </row>
    <row r="14" spans="1:9">
      <c r="A14" s="23"/>
      <c r="B14" s="24" t="s">
        <v>35</v>
      </c>
      <c r="C14" s="25" t="s">
        <v>43</v>
      </c>
      <c r="D14" s="26" t="s">
        <v>155</v>
      </c>
      <c r="E14" s="26" t="s">
        <v>53</v>
      </c>
      <c r="F14" s="42">
        <v>1</v>
      </c>
      <c r="G14" s="47">
        <v>13</v>
      </c>
      <c r="H14" s="47">
        <v>13</v>
      </c>
      <c r="I14" s="43"/>
    </row>
    <row r="15" ht="24" spans="1:9">
      <c r="A15" s="23"/>
      <c r="B15" s="24" t="s">
        <v>35</v>
      </c>
      <c r="C15" s="25" t="s">
        <v>48</v>
      </c>
      <c r="D15" s="26" t="s">
        <v>108</v>
      </c>
      <c r="E15" s="26" t="s">
        <v>50</v>
      </c>
      <c r="F15" s="26" t="s">
        <v>50</v>
      </c>
      <c r="G15" s="47">
        <v>12</v>
      </c>
      <c r="H15" s="47">
        <v>12</v>
      </c>
      <c r="I15" s="43"/>
    </row>
    <row r="16" spans="1:9">
      <c r="A16" s="23"/>
      <c r="B16" s="24" t="s">
        <v>35</v>
      </c>
      <c r="C16" s="25" t="s">
        <v>51</v>
      </c>
      <c r="D16" s="26" t="s">
        <v>52</v>
      </c>
      <c r="E16" s="26" t="s">
        <v>53</v>
      </c>
      <c r="F16" s="42">
        <v>1</v>
      </c>
      <c r="G16" s="47">
        <v>12</v>
      </c>
      <c r="H16" s="47">
        <v>12</v>
      </c>
      <c r="I16" s="43"/>
    </row>
    <row r="17" spans="1:9">
      <c r="A17" s="23"/>
      <c r="B17" s="24" t="s">
        <v>54</v>
      </c>
      <c r="C17" s="25" t="s">
        <v>55</v>
      </c>
      <c r="D17" s="27"/>
      <c r="E17" s="27"/>
      <c r="F17" s="27"/>
      <c r="G17" s="47"/>
      <c r="H17" s="47"/>
      <c r="I17" s="43"/>
    </row>
    <row r="18" ht="24" spans="1:9">
      <c r="A18" s="23"/>
      <c r="B18" s="24" t="s">
        <v>54</v>
      </c>
      <c r="C18" s="25" t="s">
        <v>56</v>
      </c>
      <c r="D18" s="26" t="s">
        <v>109</v>
      </c>
      <c r="E18" s="26" t="s">
        <v>156</v>
      </c>
      <c r="F18" s="42">
        <v>1</v>
      </c>
      <c r="G18" s="47">
        <v>20</v>
      </c>
      <c r="H18" s="47">
        <v>20</v>
      </c>
      <c r="I18" s="43"/>
    </row>
    <row r="19" spans="1:9">
      <c r="A19" s="23"/>
      <c r="B19" s="24" t="s">
        <v>54</v>
      </c>
      <c r="C19" s="25" t="s">
        <v>61</v>
      </c>
      <c r="D19" s="27"/>
      <c r="E19" s="27"/>
      <c r="F19" s="27"/>
      <c r="G19" s="47"/>
      <c r="H19" s="47"/>
      <c r="I19" s="43"/>
    </row>
    <row r="20" spans="1:9">
      <c r="A20" s="23"/>
      <c r="B20" s="24" t="s">
        <v>54</v>
      </c>
      <c r="C20" s="25" t="s">
        <v>62</v>
      </c>
      <c r="D20" s="26" t="s">
        <v>110</v>
      </c>
      <c r="E20" s="26" t="s">
        <v>64</v>
      </c>
      <c r="F20" s="42">
        <v>1</v>
      </c>
      <c r="G20" s="47">
        <v>20</v>
      </c>
      <c r="H20" s="47">
        <v>20</v>
      </c>
      <c r="I20" s="43"/>
    </row>
    <row r="21" ht="16.5" customHeight="1" spans="1:9">
      <c r="A21" s="28"/>
      <c r="B21" s="18" t="s">
        <v>65</v>
      </c>
      <c r="C21" s="19"/>
      <c r="D21" s="19"/>
      <c r="E21" s="19"/>
      <c r="F21" s="36"/>
      <c r="G21" s="28">
        <f>G6+SUM(G13:G20)</f>
        <v>100</v>
      </c>
      <c r="H21" s="9">
        <f>I6+SUM(H13:H20)</f>
        <v>100</v>
      </c>
      <c r="I21" s="4" t="s">
        <v>18</v>
      </c>
    </row>
    <row r="22" customHeight="1" spans="1:9">
      <c r="A22" s="29" t="s">
        <v>66</v>
      </c>
      <c r="B22" s="29"/>
      <c r="C22" s="29"/>
      <c r="D22" s="29"/>
      <c r="E22" s="29"/>
      <c r="F22" s="29"/>
      <c r="G22" s="29"/>
      <c r="H22" s="29"/>
      <c r="I22" s="29"/>
    </row>
    <row r="23" customHeight="1" spans="1:9">
      <c r="A23" s="30"/>
      <c r="B23" s="30"/>
      <c r="C23" s="30"/>
      <c r="D23" s="30"/>
      <c r="E23" s="30"/>
      <c r="F23" s="30"/>
      <c r="G23" s="30"/>
      <c r="H23" s="30"/>
      <c r="I23" s="30"/>
    </row>
    <row r="24" customHeight="1" spans="1:9">
      <c r="A24" s="30"/>
      <c r="B24" s="30"/>
      <c r="C24" s="30"/>
      <c r="D24" s="30"/>
      <c r="E24" s="30"/>
      <c r="F24" s="30"/>
      <c r="G24" s="30"/>
      <c r="H24" s="30"/>
      <c r="I24" s="30"/>
    </row>
    <row r="25" customHeight="1" spans="1:9">
      <c r="A25" s="30"/>
      <c r="B25" s="30"/>
      <c r="C25" s="30"/>
      <c r="D25" s="30"/>
      <c r="E25" s="30"/>
      <c r="F25" s="30"/>
      <c r="G25" s="30"/>
      <c r="H25" s="30"/>
      <c r="I25" s="30"/>
    </row>
    <row r="26" customHeigh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customHeight="1" spans="2:9">
      <c r="B27" s="31"/>
      <c r="C27" s="31"/>
      <c r="D27" s="31"/>
      <c r="E27" s="31"/>
      <c r="F27" s="31"/>
      <c r="G27" s="31"/>
      <c r="H27" s="31"/>
      <c r="I27" s="31"/>
    </row>
    <row r="28" customHeight="1" spans="2:9">
      <c r="B28" s="31"/>
      <c r="C28" s="31"/>
      <c r="D28" s="31"/>
      <c r="E28" s="31"/>
      <c r="F28" s="31"/>
      <c r="G28" s="31"/>
      <c r="H28" s="31"/>
      <c r="I28" s="31"/>
    </row>
    <row r="29" customHeight="1" spans="2:9">
      <c r="B29" s="31"/>
      <c r="C29" s="31"/>
      <c r="D29" s="31"/>
      <c r="E29" s="31"/>
      <c r="F29" s="31"/>
      <c r="G29" s="31"/>
      <c r="H29" s="31"/>
      <c r="I29" s="31"/>
    </row>
  </sheetData>
  <mergeCells count="21">
    <mergeCell ref="A2:I2"/>
    <mergeCell ref="B3:E3"/>
    <mergeCell ref="G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B21:F21"/>
    <mergeCell ref="A5:A9"/>
    <mergeCell ref="A10:A11"/>
    <mergeCell ref="A12:A20"/>
    <mergeCell ref="B13:B16"/>
    <mergeCell ref="B17:B20"/>
    <mergeCell ref="A22:I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2021年文体事务项目自评表</vt:lpstr>
      <vt:lpstr>2021年党组织党建经费项目自评表</vt:lpstr>
      <vt:lpstr>2021年公共卫生管理事务项目自评表</vt:lpstr>
      <vt:lpstr>2021年国有林地管理工作经费项目自评表</vt:lpstr>
      <vt:lpstr>2021年绩效考核项目自评表</vt:lpstr>
      <vt:lpstr>2021年葵涌办事处抢险救灾工程经费项目自评表</vt:lpstr>
      <vt:lpstr>2021年美术馆、公共图书馆、文化馆（站）免费开放补助资金项目</vt:lpstr>
      <vt:lpstr>2021年其他农林水务工作事务项目自评</vt:lpstr>
      <vt:lpstr>2021年生态公益林管理工作经费项目自评表</vt:lpstr>
      <vt:lpstr>2021年水库管护项目经费项目自评表</vt:lpstr>
      <vt:lpstr>2021年一般性支出项目自评表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廖海文</cp:lastModifiedBy>
  <dcterms:created xsi:type="dcterms:W3CDTF">2022-04-30T19:22:00Z</dcterms:created>
  <dcterms:modified xsi:type="dcterms:W3CDTF">2022-10-27T17:12:42Z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899438A50D590D4AABE85963EEC4DA6B</vt:lpwstr>
  </property>
</Properties>
</file>