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1925" tabRatio="805"/>
  </bookViews>
  <sheets>
    <sheet name="基本信息" sheetId="6" r:id="rId1"/>
    <sheet name="支出情况" sheetId="7" r:id="rId2"/>
    <sheet name="自评信息" sheetId="8" r:id="rId3"/>
    <sheet name="自评评分" sheetId="9" r:id="rId4"/>
  </sheets>
  <externalReferences>
    <externalReference r:id="rId5"/>
    <externalReference r:id="rId6"/>
  </externalReferences>
  <definedNames>
    <definedName name="_xlnm._FilterDatabase" localSheetId="2" hidden="1">自评信息!$A$1:$J$47</definedName>
  </definedNames>
  <calcPr calcId="144525"/>
</workbook>
</file>

<file path=xl/comments1.xml><?xml version="1.0" encoding="utf-8"?>
<comments xmlns="http://schemas.openxmlformats.org/spreadsheetml/2006/main">
  <authors>
    <author>闻刚</author>
  </authors>
  <commentList>
    <comment ref="B1" authorId="0">
      <text>
        <r>
          <rPr>
            <sz val="9"/>
            <rFont val="宋体"/>
            <charset val="134"/>
          </rPr>
          <t>导出模板带出</t>
        </r>
      </text>
    </comment>
    <comment ref="D1" authorId="0">
      <text>
        <r>
          <rPr>
            <sz val="9"/>
            <rFont val="宋体"/>
            <charset val="134"/>
          </rPr>
          <t>导出模板带出</t>
        </r>
      </text>
    </comment>
    <comment ref="B2" authorId="0">
      <text>
        <r>
          <rPr>
            <sz val="9"/>
            <rFont val="宋体"/>
            <charset val="134"/>
          </rPr>
          <t>必须填写，用户手工填写，小于等于200字</t>
        </r>
      </text>
    </comment>
    <comment ref="B3" authorId="0">
      <text>
        <r>
          <rPr>
            <sz val="9"/>
            <rFont val="宋体"/>
            <charset val="134"/>
          </rPr>
          <t xml:space="preserve">必须填写，用户手工填写，小于等于200字
</t>
        </r>
      </text>
    </comment>
    <comment ref="B4" authorId="0">
      <text>
        <r>
          <rPr>
            <sz val="9"/>
            <rFont val="宋体"/>
            <charset val="134"/>
          </rPr>
          <t xml:space="preserve">必须填写，用户手工填写，小于等于200字
</t>
        </r>
      </text>
    </comment>
  </commentList>
</comments>
</file>

<file path=xl/comments2.xml><?xml version="1.0" encoding="utf-8"?>
<comments xmlns="http://schemas.openxmlformats.org/spreadsheetml/2006/main">
  <authors>
    <author>闻刚</author>
  </authors>
  <commentList>
    <comment ref="H1" authorId="0">
      <text>
        <r>
          <rPr>
            <sz val="9"/>
            <rFont val="宋体"/>
            <charset val="134"/>
          </rPr>
          <t>导出模板带出</t>
        </r>
      </text>
    </comment>
    <comment ref="I1" authorId="0">
      <text>
        <r>
          <rPr>
            <sz val="9"/>
            <rFont val="宋体"/>
            <charset val="134"/>
          </rPr>
          <t>导出模板带出</t>
        </r>
      </text>
    </comment>
    <comment ref="D2" authorId="0">
      <text>
        <r>
          <rPr>
            <sz val="9"/>
            <rFont val="宋体"/>
            <charset val="134"/>
          </rPr>
          <t>根据实际情况填写</t>
        </r>
      </text>
    </comment>
    <comment ref="H3" authorId="0">
      <text>
        <r>
          <rPr>
            <sz val="9"/>
            <rFont val="宋体"/>
            <charset val="134"/>
          </rPr>
          <t>根据实际情况填写</t>
        </r>
      </text>
    </comment>
    <comment ref="I3" authorId="0">
      <text>
        <r>
          <rPr>
            <sz val="9"/>
            <rFont val="宋体"/>
            <charset val="134"/>
          </rPr>
          <t>根据实际情况填写</t>
        </r>
      </text>
    </comment>
    <comment ref="J3" authorId="0">
      <text>
        <r>
          <rPr>
            <sz val="9"/>
            <rFont val="宋体"/>
            <charset val="134"/>
          </rPr>
          <t>根据实际情况填写</t>
        </r>
      </text>
    </comment>
    <comment ref="F18" authorId="0">
      <text>
        <r>
          <rPr>
            <sz val="9"/>
            <rFont val="宋体"/>
            <charset val="134"/>
          </rPr>
          <t>根据实际情况填写</t>
        </r>
      </text>
    </comment>
    <comment ref="F19" authorId="0">
      <text>
        <r>
          <rPr>
            <sz val="9"/>
            <rFont val="宋体"/>
            <charset val="134"/>
          </rPr>
          <t>根据实际情况填写</t>
        </r>
      </text>
    </comment>
  </commentList>
</comments>
</file>

<file path=xl/comments3.xml><?xml version="1.0" encoding="utf-8"?>
<comments xmlns="http://schemas.openxmlformats.org/spreadsheetml/2006/main">
  <authors>
    <author>闻刚</author>
  </authors>
  <commentList>
    <comment ref="G1" authorId="0">
      <text>
        <r>
          <rPr>
            <b/>
            <sz val="9"/>
            <rFont val="宋体"/>
            <charset val="134"/>
          </rPr>
          <t>评分分数小于等于各项对应分,为了便于统计请最多精确到0.1，如：1.1</t>
        </r>
      </text>
    </comment>
  </commentList>
</comments>
</file>

<file path=xl/sharedStrings.xml><?xml version="1.0" encoding="utf-8"?>
<sst xmlns="http://schemas.openxmlformats.org/spreadsheetml/2006/main" count="870" uniqueCount="415">
  <si>
    <t>部门名称</t>
  </si>
  <si>
    <t>深圳市大鹏新区统战和社会建设局</t>
  </si>
  <si>
    <t>部门编码</t>
  </si>
  <si>
    <t>004</t>
  </si>
  <si>
    <r>
      <rPr>
        <b/>
        <sz val="11"/>
        <color rgb="FFFF0000"/>
        <rFont val="宋体"/>
        <charset val="134"/>
      </rPr>
      <t>*</t>
    </r>
    <r>
      <rPr>
        <b/>
        <sz val="11"/>
        <color theme="1"/>
        <rFont val="宋体"/>
        <charset val="134"/>
      </rPr>
      <t>部门主要职责</t>
    </r>
  </si>
  <si>
    <t>（一）贯彻落实中央、省、市有关统战、民族宗教事务、港澳台事务、侨务、民政、劳动、退役军人事务、社会组织、人民武装等工作的方针、政策和法规，拟订相应的中长期发展规划和年度计划，经批准后组织实施。（二）巩固壮大最广泛的爱国统一战线，协调统一战线各方面工作。负责联系各民主党派和无党派、非公有制经济、新的社会阶层代表人士。支持、帮助各民主党派加强自身建设。组织指导工商联工作。（三）联系少数民族和宗教界代表人士。依法保障少数民族合法权益，参与对口扶贫、支援。依法保护公民宗教信仰自由，依法管理宗教团体、场所，防范和抵制宗教渗透和其他利用宗教的非法活动。（四）依法保护归侨、侨眷合法权益，组织归侨侨眷参政议政，开展海外侨胞、港澳台同胞及其社团的联谊联络。协调和指导对台联络以及对台各项交流工作。（五）负责社区建设、殡葬管理工作。负责社会福利、婚姻登记管理、收养登记管理和残疾人工作。负责组织实施居民最低生活保障、低收入困难家庭救助、特困人员救助供养、临时救助、生活无着流浪乞讨人员救助工作。（六）负责劳动管理工作，规范管理人力资源市场，建立和完善劳动就业服务体系。负责完善劳动关系协调机制，实施劳动监察，指导处理劳动争议和劳动信访案件。组织实施劳动人事争议调解仲裁工作。承担劳动综合统计和信息工作。依法履行人力资源行业领域安全生产相关职责。（七）负责退役军人管理服务和安置优抚工作。负责拥军优属工作，组织开展退役军人权益维护工作。（八）负责新区社会组织（含社会团体、社会服务机构，下同）的登记、日常管理与服务。（九）负责联系和协调人民武装工作。</t>
  </si>
  <si>
    <r>
      <rPr>
        <b/>
        <sz val="11"/>
        <color rgb="FFFF0000"/>
        <rFont val="宋体"/>
        <charset val="134"/>
      </rPr>
      <t>*</t>
    </r>
    <r>
      <rPr>
        <b/>
        <sz val="11"/>
        <color theme="1"/>
        <rFont val="宋体"/>
        <charset val="134"/>
      </rPr>
      <t>组织结构</t>
    </r>
  </si>
  <si>
    <t>2021年末单位内设机构5个,分别为综合科、统侨科、民政科(社会组织管理科)、劳动管理科(劳动监察大队)、退役军人事务科(人民武装工作办公室);1个正科级建制下设机构：劳动人事争议仲裁院。2021年末单位直属事业单位3个,分别为社会事务服务中心、民主党派和侨胞服务中心、退役军人服务中心。</t>
  </si>
  <si>
    <r>
      <rPr>
        <b/>
        <sz val="11"/>
        <color rgb="FFFF0000"/>
        <rFont val="宋体"/>
        <charset val="134"/>
      </rPr>
      <t>*</t>
    </r>
    <r>
      <rPr>
        <b/>
        <sz val="11"/>
        <color theme="1"/>
        <rFont val="宋体"/>
        <charset val="134"/>
      </rPr>
      <t>人员编制情况</t>
    </r>
  </si>
  <si>
    <t>新区统战和社会建设局系统行政编制总数24人，事业编制总数17人；离休0人，退休2人；新区组织人事局核定雇员员额数9人,核定临聘人员员额数11人 。</t>
  </si>
  <si>
    <r>
      <rPr>
        <b/>
        <sz val="11"/>
        <color rgb="FFFF0000"/>
        <rFont val="宋体"/>
        <charset val="134"/>
      </rPr>
      <t>*</t>
    </r>
    <r>
      <rPr>
        <b/>
        <sz val="11"/>
        <color theme="1"/>
        <rFont val="宋体"/>
        <charset val="134"/>
      </rPr>
      <t>部门支出总金额（元）</t>
    </r>
  </si>
  <si>
    <r>
      <rPr>
        <b/>
        <sz val="11"/>
        <color rgb="FFFF0000"/>
        <rFont val="宋体"/>
        <charset val="134"/>
      </rPr>
      <t>*</t>
    </r>
    <r>
      <rPr>
        <b/>
        <sz val="11"/>
        <color theme="1"/>
        <rFont val="宋体"/>
        <charset val="134"/>
      </rPr>
      <t>部门基本支出总金额（元）</t>
    </r>
  </si>
  <si>
    <r>
      <rPr>
        <b/>
        <sz val="11"/>
        <color rgb="FFFF0000"/>
        <rFont val="宋体"/>
        <charset val="134"/>
      </rPr>
      <t>*</t>
    </r>
    <r>
      <rPr>
        <b/>
        <sz val="11"/>
        <color theme="1"/>
        <rFont val="宋体"/>
        <charset val="134"/>
      </rPr>
      <t>部门项目支出总金额（元）</t>
    </r>
  </si>
  <si>
    <t>预算调整（如有）原因及情况说明</t>
  </si>
  <si>
    <t>年初预算批复（收入）</t>
  </si>
  <si>
    <t>1.非同级财政拨款收入增加（中央就业补助资金、优抚对象补助经费、困难群众救助补助资金等）。
2.因相关政策标准提高（如义务兵家庭优待金、残疾少年儿童康复补贴等），致使民生保障方面有所增长。</t>
  </si>
  <si>
    <t>全年调整后预算数</t>
  </si>
  <si>
    <t>年末执行数</t>
  </si>
  <si>
    <t>部门基本支出</t>
  </si>
  <si>
    <t>序号</t>
  </si>
  <si>
    <r>
      <rPr>
        <b/>
        <sz val="11"/>
        <color rgb="FFFF0000"/>
        <rFont val="宋体"/>
        <charset val="134"/>
      </rPr>
      <t>*</t>
    </r>
    <r>
      <rPr>
        <b/>
        <sz val="11"/>
        <color theme="1"/>
        <rFont val="宋体"/>
        <charset val="134"/>
      </rPr>
      <t>项目名称</t>
    </r>
  </si>
  <si>
    <r>
      <rPr>
        <b/>
        <sz val="11"/>
        <color rgb="FFFF0000"/>
        <rFont val="宋体"/>
        <charset val="134"/>
      </rPr>
      <t>*</t>
    </r>
    <r>
      <rPr>
        <b/>
        <sz val="11"/>
        <color theme="1"/>
        <rFont val="宋体"/>
        <charset val="134"/>
      </rPr>
      <t>预算金额（元）</t>
    </r>
  </si>
  <si>
    <r>
      <rPr>
        <b/>
        <sz val="11"/>
        <color rgb="FFFF0000"/>
        <rFont val="宋体"/>
        <charset val="134"/>
      </rPr>
      <t>*</t>
    </r>
    <r>
      <rPr>
        <b/>
        <sz val="11"/>
        <color theme="1"/>
        <rFont val="宋体"/>
        <charset val="134"/>
      </rPr>
      <t>预算调整后金额（元）</t>
    </r>
  </si>
  <si>
    <r>
      <rPr>
        <b/>
        <sz val="11"/>
        <color rgb="FFFF0000"/>
        <rFont val="宋体"/>
        <charset val="134"/>
      </rPr>
      <t>*</t>
    </r>
    <r>
      <rPr>
        <b/>
        <sz val="11"/>
        <color theme="1"/>
        <rFont val="宋体"/>
        <charset val="134"/>
      </rPr>
      <t>实际支出金额（元）</t>
    </r>
  </si>
  <si>
    <t>基本支出</t>
  </si>
  <si>
    <t>项目基本支出</t>
  </si>
  <si>
    <t>武装工作经费</t>
  </si>
  <si>
    <t>综合管理工作经费</t>
  </si>
  <si>
    <t>编外人员管理经费</t>
  </si>
  <si>
    <t>绩效考核</t>
  </si>
  <si>
    <t>一般性支出</t>
  </si>
  <si>
    <t>公务接待费</t>
  </si>
  <si>
    <t>党建工作经费</t>
  </si>
  <si>
    <t>设备购置</t>
  </si>
  <si>
    <t>预算准备金</t>
  </si>
  <si>
    <t>2021年残疾事业发展补助资金（01中央直达资金）</t>
  </si>
  <si>
    <t>残疾人就业工作经费</t>
  </si>
  <si>
    <t>新区残联工作经费</t>
  </si>
  <si>
    <t>2021年优抚对象补助经费（01中央直达资金）</t>
  </si>
  <si>
    <t>2021年优抚对象医疗保障经费（01中央直达资金）</t>
  </si>
  <si>
    <t>2021年中央财政困难群众救助补助资金（01中央直达资金）</t>
  </si>
  <si>
    <t>民政工作经费</t>
  </si>
  <si>
    <t>优抚与安置经费</t>
  </si>
  <si>
    <t>双拥工作经费</t>
  </si>
  <si>
    <t>低保工作经费</t>
  </si>
  <si>
    <t>就业再就业专项资金</t>
  </si>
  <si>
    <t>工业奖补资金</t>
  </si>
  <si>
    <t>统战工作经费</t>
  </si>
  <si>
    <t>社会服务重点工作经费</t>
  </si>
  <si>
    <t>就业工作经费</t>
  </si>
  <si>
    <t>劳动工作经费</t>
  </si>
  <si>
    <t>2021年中央财政衔接推进乡村振兴补助资金</t>
  </si>
  <si>
    <t>参加广东省第二届职业技能大赛工作经费</t>
  </si>
  <si>
    <t>仲裁工作经费</t>
  </si>
  <si>
    <t>退役军人服务工作经费</t>
  </si>
  <si>
    <t>退役军人事务工作经费</t>
  </si>
  <si>
    <t>安全生产专项资金</t>
  </si>
  <si>
    <t>居家适老化改造经费</t>
  </si>
  <si>
    <t>居家和社区养老服务改革试点补助资金</t>
  </si>
  <si>
    <t>新区对口支援专项资金</t>
  </si>
  <si>
    <t>拨付下属单位转移支付项目支出（如有）</t>
  </si>
  <si>
    <t>项目名称</t>
  </si>
  <si>
    <t>预算金额（元）</t>
  </si>
  <si>
    <t>预算调整后金额（元）</t>
  </si>
  <si>
    <t>实际支出金额（元）</t>
  </si>
  <si>
    <t/>
  </si>
  <si>
    <r>
      <rPr>
        <b/>
        <sz val="11"/>
        <color rgb="FFFF0000"/>
        <rFont val="等线 Light"/>
        <charset val="134"/>
        <scheme val="major"/>
      </rPr>
      <t>*</t>
    </r>
    <r>
      <rPr>
        <b/>
        <sz val="11"/>
        <color theme="1"/>
        <rFont val="等线 Light"/>
        <charset val="134"/>
        <scheme val="major"/>
      </rPr>
      <t>部门名称</t>
    </r>
  </si>
  <si>
    <t>年度主要任务完成情况</t>
  </si>
  <si>
    <t>任务名称</t>
  </si>
  <si>
    <t>主要内容</t>
  </si>
  <si>
    <r>
      <rPr>
        <b/>
        <sz val="11"/>
        <color rgb="FFFF0000"/>
        <rFont val="等线 Light"/>
        <charset val="134"/>
        <scheme val="major"/>
      </rPr>
      <t>*</t>
    </r>
    <r>
      <rPr>
        <b/>
        <sz val="11"/>
        <color theme="1"/>
        <rFont val="等线 Light"/>
        <charset val="134"/>
        <scheme val="major"/>
      </rPr>
      <t>完成情况</t>
    </r>
  </si>
  <si>
    <t>预算数（元）</t>
  </si>
  <si>
    <r>
      <rPr>
        <b/>
        <sz val="11"/>
        <color rgb="FFFF0000"/>
        <rFont val="等线 Light"/>
        <charset val="134"/>
        <scheme val="major"/>
      </rPr>
      <t>*</t>
    </r>
    <r>
      <rPr>
        <b/>
        <sz val="11"/>
        <color theme="1"/>
        <rFont val="等线 Light"/>
        <charset val="134"/>
        <scheme val="major"/>
      </rPr>
      <t>执行数（元）</t>
    </r>
  </si>
  <si>
    <t>总数</t>
  </si>
  <si>
    <t>其中财政拨款（元）</t>
  </si>
  <si>
    <t>其他资金（元）</t>
  </si>
  <si>
    <r>
      <rPr>
        <b/>
        <sz val="11"/>
        <color rgb="FFFF0000"/>
        <rFont val="等线 Light"/>
        <charset val="134"/>
        <scheme val="major"/>
      </rPr>
      <t>*</t>
    </r>
    <r>
      <rPr>
        <b/>
        <sz val="11"/>
        <color theme="1"/>
        <rFont val="等线 Light"/>
        <charset val="134"/>
        <scheme val="major"/>
      </rPr>
      <t>其中财政拨款（元）</t>
    </r>
  </si>
  <si>
    <r>
      <rPr>
        <b/>
        <sz val="11"/>
        <color rgb="FFFF0000"/>
        <rFont val="等线 Light"/>
        <charset val="134"/>
        <scheme val="major"/>
      </rPr>
      <t>*</t>
    </r>
    <r>
      <rPr>
        <b/>
        <sz val="11"/>
        <color theme="1"/>
        <rFont val="等线 Light"/>
        <charset val="134"/>
        <scheme val="major"/>
      </rPr>
      <t>其他资金（元）</t>
    </r>
  </si>
  <si>
    <t>兵役征集</t>
  </si>
  <si>
    <t>按照2020年工作要求，负责联络和协调人民武装工作，协助开展征兵工作。</t>
  </si>
  <si>
    <t>高质量完成首次“一年两征”任务，输送2批次近20名优秀新兵入伍，新区人民武装部荣获“全市征兵工作先进单位”。</t>
  </si>
  <si>
    <t>机构运行保障</t>
  </si>
  <si>
    <t>保障我局人员经费、交通费、工会经费、公用经费及计生奖相关支出。</t>
  </si>
  <si>
    <t>完成本局基本支出经费的统筹使用工作，包括发放人员工资福利；办公费、福利费等公用经费规范合理使用；工会经费、公务用车运行维护等满足单位正常工作需要，保障机构正常运行。</t>
  </si>
  <si>
    <t>统战业务</t>
  </si>
  <si>
    <t>按照2020年工作要求，完成民主党派、民族宗教、港澳台侨、工商联、非公有制经济、新的社会阶层人士、出国和归国留学人员等工作。</t>
  </si>
  <si>
    <t>持续加强党对统战工作的集中统一领导，建成新区“1+1+N”统战服务体系；开办“知行讲堂”，编印8期《统战信息学习》，开展“统战委员讲《中国共产党统一战线工作条例》”活动；深化深港交流交融，开展“手牵手向前走——深港青少年携手成长计划”系列活动，第四届海峡两岸暨港澳无人机航拍创作大赛在新区圆满举办；坚决维护民族宗教团结和顺，宗教活动场所消防安全管理标准化建设全面达标，观音山龙岩古寺成为全省首个登记编号管理的民间信仰活动场所并现场授牌。</t>
  </si>
  <si>
    <t>民政业务</t>
  </si>
  <si>
    <t>按照2020年工作要求，完成支持部队建设、部队慰问、社会工作、社区建设、社会组织管理与发展、低保救济、低保户与低保边缘户养育扶助、“雏鹰展翅计划”资助、临时困难补助、流浪乞讨人员，孤儿、弃婴等救助等工作。</t>
  </si>
  <si>
    <t>把群众最关心、最现实的利益问题作为工作的核心任务，投入经费逾5000余万元完成600余个民微项目；建成全市首家“医养康护”四位一体综合体——南澳医养结合中心；省“双百工程”街道社会工作站实现100%全覆盖；被民政部主办杂志评为“2021年度全国城乡社区治理宣传工作先进单位”开展“解忧暖心传党恩”专项行动，累计发放困难群众救助补助资金1238.62万元、9479人次受益。</t>
  </si>
  <si>
    <t>退役军人事务管理支出</t>
  </si>
  <si>
    <t>按照2020年工作要求，完成退役军人服务保障体系建设工作、退役军人走访慰问、帮扶援助工作、就业创业工作、退役军人适应性培训等工作。</t>
  </si>
  <si>
    <t>成功孵化出新区首个退役军人创业阵地，帮助18名退役军人解决就业问题。</t>
  </si>
  <si>
    <t>按照2020年工作要求，开展安全监管，完善行业安全监管体系，开展行业安全风险评估，养老机构开展消防安全评估，双重预防机制运行情况进行一次系统性评审等工作</t>
  </si>
  <si>
    <t>完成新区首个养老院公建民营模式改革；完成大鹏、南澳两个四级养老服务体系“示范街道”建设；</t>
  </si>
  <si>
    <t>一般管理事务</t>
  </si>
  <si>
    <t>按照2020年工作要求，完成各项一般管理事务工作，包括综合管理、一般性支出、公务接待、开展党支部党建活动、设备替换、日常工作宣传支出等，有效保障各项工作正常开展。</t>
  </si>
  <si>
    <t>严格执行党的理论路线方针，增强“四个意识”、坚定“四个自信”、做到“两个维护”。学习成果15次登上“学习强国”平台，开发一门精品党课《侨心向党追梦百年——大鹏华侨的家国情怀》。党建引领侨务工作创新提质经验做法在“深圳先锋”“大鹏先锋”等市、区级平台发表，党史学习教育见到实效。</t>
  </si>
  <si>
    <t>人力资源业务</t>
  </si>
  <si>
    <t>按照2020年工作要求，完成劳动监察执法、劳动关系调解、劳动争议仲裁及就业等相关工作保障。</t>
  </si>
  <si>
    <t>创新和谐劳动关系，调解劳动争议纠纷成功率、劳动人事争议仲裁累计结案率均名列全市第一。</t>
  </si>
  <si>
    <t>残疾人事务</t>
  </si>
  <si>
    <t>按照2020年工作要求，完成新区残疾人工作及残疾人康复教育和文体服务经费、残疾人各类就业及居家安养补贴等相关工作。</t>
  </si>
  <si>
    <t>完成养老服务、民生微实事、残疾人服务等方面共8项“我为群众办实事”重点任务；</t>
  </si>
  <si>
    <t xml:space="preserve">按照2020年工作要求，完成户籍人员灵活就业补贴、企业招用就业困难人员各类补贴、高校毕业生补贴等工作保障。 </t>
  </si>
  <si>
    <t>全力推动就业创业，新区零就业家庭动态归零。</t>
  </si>
  <si>
    <t>社会工作业务</t>
  </si>
  <si>
    <t>按照2020年工作要求，完成高龄老人津贴、中秋春节老人慰问和婚姻登记、慈善工作统筹管理项目、老年人家庭适老化改造等相关工作。</t>
  </si>
  <si>
    <t>福彩金</t>
  </si>
  <si>
    <t>按照市民政局工作要求，通过家庭设施适老化改造方式开展家庭养老床位建设试点相关工作。</t>
  </si>
  <si>
    <t>按照2020年工作要求，对口帮扶河源贫困人员，推动特色优势扶贫产业的发展，完善基础设施建设，帮助河源建档立卡的贫困人口实现脱贫。</t>
  </si>
  <si>
    <t>已被新区财政部门统筹收回</t>
  </si>
  <si>
    <t>年度总体目标完成情况</t>
  </si>
  <si>
    <t>预期目标</t>
  </si>
  <si>
    <t>*目标完成实际情况</t>
  </si>
  <si>
    <t>目标1：按计划及时完成我局人员工资福利、公用经费、工会经费等的正常支出，实现应发人员100%发放，保障机关工作的正常运转。
目标2：通过及时完成一般管理事务各项工作，包括一般性支出、公务接待、开展党支部党建活动、设备替换、日常工作宣传支出等，有效保障各项工作正常开展。实现一般管理工作满意度达90%以上。
目标3：按计划完成我局民主党派、民族宗教、港澳台侨、工商联、非公有制经济、新的社会阶层人士、出国和归国留学人员等工作，完成统战干部和统战对象培训工作，确保各项工作有序开展，实现各类统战服务对象满意度达90%以上。
目标4：开展高质量公共就业服务，做好劳动监察管理工作，确保各项工作有序开展，加深劳动者对劳动法律法规的认识，从而加强和改进企业管理，依法维护自身权利。充分发挥仲裁调解职能，促成劳资双方通过调解达成一致，推动劳资关系和谐发展，实现服务对象满意度达90%。
目标5：保障贫困群众基本生活，提高城乡居民最低生活保障水平，逐步提升社会治理水平，实现服务对象满意度达90%。
目标6：按计划完成养老服务工作、婚姻登记服务、慈善服务工作、养老事业发展等相关工作，织密织牢民生保障网，兜底民生底线，实现服务对象满意度达90%。
目标7：透过各类服务的实施和补贴的发放，有效提升大鹏新区户籍持证残疾人就业水平，缓解残疾人家庭康复费用负担，改善残疾人生活状况，增进残疾人生活福祉。实现服务对象整体满意度90%。
目标8：依申请发放各项就业援助补贴、创业相关补贴、高校毕业生相关补贴、青年见习相关补贴等，实现申请补贴发放率100%。
目标9：落实“五有”标准，全面建立退役军人服务保障体系建设，实施“帮扶工程”，全面开展退役军人就业创业工作。
目标10：完成民兵和预备役调整改革编组、辖区适龄青年兵役登记、组织国防教育、兵员征集等工作。
目标11：开展民生大鹏app及后台管理系统的运维工作，有效提升社区工作人员工作效率，有效改变大鹏市民生活方式。</t>
  </si>
  <si>
    <t>按计划及时完成我局人员工资福利、公用经费、工会经费等的正常支出，实现应发人员100%发放，保障机关工作的正常运转。
通过及时完成一般管理事务各项工作，包括一般性支出、公务接待、开展党支部党建活动、设备替换、日常工作宣传支出等，有效保障各项工作正常开展。实现一般管理工作满意度达90%以上。
按计划完成我局民主党派、民族宗教、港澳台侨、工商联、非公有制经济、新的社会阶层人士、出国和归国留学人员等工作，完成统战干部和统战对象培训工作，确保各项工作有序开展，实现各类统战服务对象满意度达90%以上。
开展高质量公共就业服务，做好劳动监察管理工作，确保各项工作有序开展，加深劳动者对劳动法律法规的认识，从而加强和改进企业管理，依法维护自身权利。充分发挥仲裁调解职能，促成劳资双方通过调解达成一致，推动劳资关系和谐发展，实现服务对象满意度达90%。
保障贫困群众基本生活，提高城乡居民最低生活保障水平，逐步提升社会治理水平，实现服务对象满意度达90%。
按计划完成养老服务工作、婚姻登记服务、慈善服务工作、养老事业发展等相关工作，织密织牢民生保障网，兜底民生底线，实现服务对象满意度达90%。
透过各类服务的实施和补贴的发放，有效提升大鹏新区户籍持证残疾人就业水平，缓解残疾人家庭康复费用负担，改善残疾人生活状况，增进残疾人生活福祉。实现服务对象整体满意度90%。
依申请发放各项就业援助补贴、创业相关补贴、高校毕业生相关补贴、青年见习相关补贴等，实现申请补贴发放率100%。
落实“五有”标准，全面建立退役军人服务保障体系建设，实施“帮扶工程”，全面开展退役军人就业创业工作。
完成民兵和预备役调整改革编组、辖区适龄青年兵役登记、组织国防教育、兵员征集等工作。
开展民生大鹏app及后台管理系统的运维工作，有效提升社区工作人员工作效率，有效改变大鹏市民生活方式。</t>
  </si>
  <si>
    <t>年度绩效指标</t>
  </si>
  <si>
    <t>一级指标</t>
  </si>
  <si>
    <t>二级指标</t>
  </si>
  <si>
    <t>三级指标</t>
  </si>
  <si>
    <t>指标值</t>
  </si>
  <si>
    <t>*实际完成指标值</t>
  </si>
  <si>
    <t>绩效指标</t>
  </si>
  <si>
    <t>产出指标</t>
  </si>
  <si>
    <t>数量指标</t>
  </si>
  <si>
    <t>档案整理份数</t>
  </si>
  <si>
    <t xml:space="preserve">≥800件 </t>
  </si>
  <si>
    <t>岗位专干服务购买人数</t>
  </si>
  <si>
    <t>≥8人</t>
  </si>
  <si>
    <t>党组织活动场次</t>
  </si>
  <si>
    <t>≥3次</t>
  </si>
  <si>
    <t>3次</t>
  </si>
  <si>
    <t>综合业务培训场次</t>
  </si>
  <si>
    <t>≥7场</t>
  </si>
  <si>
    <t>通用型台式计算机购置数量</t>
  </si>
  <si>
    <t>≥40台</t>
  </si>
  <si>
    <t>打印、复印机购置数量</t>
  </si>
  <si>
    <t>≥18台</t>
  </si>
  <si>
    <t>0(经费已调至台式计算机购置)</t>
  </si>
  <si>
    <t>碎纸机购置数量</t>
  </si>
  <si>
    <t>6台</t>
  </si>
  <si>
    <t xml:space="preserve">统战干部业务培训人数 </t>
  </si>
  <si>
    <t xml:space="preserve">≥40人 </t>
  </si>
  <si>
    <t>100人</t>
  </si>
  <si>
    <t>归侨侨眷、港属慰问活动次数</t>
  </si>
  <si>
    <t>劳动社工购买人数</t>
  </si>
  <si>
    <t>9人</t>
  </si>
  <si>
    <t>仲裁服装定制数</t>
  </si>
  <si>
    <t>≥4套</t>
  </si>
  <si>
    <t>仲裁卷宗管理数量</t>
  </si>
  <si>
    <t>≥300册</t>
  </si>
  <si>
    <t>仲裁服务购买人数</t>
  </si>
  <si>
    <t>≥5人</t>
  </si>
  <si>
    <t>职业技能大赛场次</t>
  </si>
  <si>
    <t>1场</t>
  </si>
  <si>
    <t>深圳市从业人员职业培训和技能鉴定补贴人数</t>
  </si>
  <si>
    <t>≥20人次</t>
  </si>
  <si>
    <t>辖区招聘会场次</t>
  </si>
  <si>
    <t>≥8场</t>
  </si>
  <si>
    <t>优抚对象临时困难补助人数</t>
  </si>
  <si>
    <t>≥20人</t>
  </si>
  <si>
    <t>80人次</t>
  </si>
  <si>
    <t>社工人才培训活动场次</t>
  </si>
  <si>
    <t>≥3场</t>
  </si>
  <si>
    <t>5场</t>
  </si>
  <si>
    <t>社会组织第三方财务审计数量</t>
  </si>
  <si>
    <t>≥10次</t>
  </si>
  <si>
    <t>新区负责维护界桩数</t>
  </si>
  <si>
    <t>12个</t>
  </si>
  <si>
    <t>“雏鹰展翅计划”资助人数</t>
  </si>
  <si>
    <t>≥2名</t>
  </si>
  <si>
    <t>高龄老人津贴发放人数</t>
  </si>
  <si>
    <t>≥237人</t>
  </si>
  <si>
    <t>无障碍督导次数</t>
  </si>
  <si>
    <t>12次</t>
  </si>
  <si>
    <t>全国残疾人基本信息动态更新入户数</t>
  </si>
  <si>
    <t>≥700人</t>
  </si>
  <si>
    <t>《中国双拥》等杂志订阅份数</t>
  </si>
  <si>
    <t>≥800份</t>
  </si>
  <si>
    <t>800本</t>
  </si>
  <si>
    <t>征兵次数</t>
  </si>
  <si>
    <t>2次</t>
  </si>
  <si>
    <t>企业吸纳贫困劳动力就业一次性补贴人数</t>
  </si>
  <si>
    <t>≥100人次</t>
  </si>
  <si>
    <t>老年人家庭适老化改造数量</t>
  </si>
  <si>
    <t>≥20户</t>
  </si>
  <si>
    <t>36户</t>
  </si>
  <si>
    <t>质量指标</t>
  </si>
  <si>
    <t>档案保管完整性</t>
  </si>
  <si>
    <t>完整</t>
  </si>
  <si>
    <t>专干服务人员考核合格率</t>
  </si>
  <si>
    <t>≥95%</t>
  </si>
  <si>
    <t>设备购置验收合格率</t>
  </si>
  <si>
    <t>100%</t>
  </si>
  <si>
    <t>党建活动参与率</t>
  </si>
  <si>
    <t>统战工作活动验收合格率</t>
  </si>
  <si>
    <t>统战干部业务培训考核通过率</t>
  </si>
  <si>
    <t>仲裁办案补助和深圳市从业人员职业培训和技能鉴定补贴准确率</t>
  </si>
  <si>
    <t>就业政策宣传辖区覆盖率</t>
  </si>
  <si>
    <t>劳动仲裁员考核合格率</t>
  </si>
  <si>
    <t>仲裁服装验收合格率</t>
  </si>
  <si>
    <t>各项培训活动验收合格率</t>
  </si>
  <si>
    <t>社会组织公开信息的完整性</t>
  </si>
  <si>
    <t xml:space="preserve">完整 </t>
  </si>
  <si>
    <t>无障碍督导工作验收合格率</t>
  </si>
  <si>
    <t>征兵完成率</t>
  </si>
  <si>
    <t>补贴发放准确率</t>
  </si>
  <si>
    <t>受益对象政策符合度</t>
  </si>
  <si>
    <t>适老化改造合格率</t>
  </si>
  <si>
    <t>时效指标</t>
  </si>
  <si>
    <t>档案整理工作完成时间</t>
  </si>
  <si>
    <t>2021年12月前</t>
  </si>
  <si>
    <t>设备购置完成时间</t>
  </si>
  <si>
    <t>专干服务人员考核频次</t>
  </si>
  <si>
    <t>1次/年</t>
  </si>
  <si>
    <t>党组织活动开展频次</t>
  </si>
  <si>
    <t>1次/季度</t>
  </si>
  <si>
    <t>统战干部业务培训频次</t>
  </si>
  <si>
    <t>≥1次/年</t>
  </si>
  <si>
    <t>统战工作活动计划完成时间</t>
  </si>
  <si>
    <t>归侨侨眷、港属慰问活动开展时效</t>
  </si>
  <si>
    <t>春节前后</t>
  </si>
  <si>
    <t>仲裁卷宗管理时效</t>
  </si>
  <si>
    <t>1次/月</t>
  </si>
  <si>
    <t>部队慰问时效</t>
  </si>
  <si>
    <t>八一节、春节</t>
  </si>
  <si>
    <t>婚姻咨询与辅导讲座举办时效</t>
  </si>
  <si>
    <t>残疾人辅助器具采购及时性</t>
  </si>
  <si>
    <t>及时</t>
  </si>
  <si>
    <t>烈士纪念日活动开展时效</t>
  </si>
  <si>
    <t>9月份</t>
  </si>
  <si>
    <t>9月30日</t>
  </si>
  <si>
    <t>征兵频次</t>
  </si>
  <si>
    <t>2次/年</t>
  </si>
  <si>
    <t>补贴发放及时性</t>
  </si>
  <si>
    <t>行业安全风险评估频次</t>
  </si>
  <si>
    <t>适老化改造完成时间</t>
  </si>
  <si>
    <t>2021年9月底</t>
  </si>
  <si>
    <t>成本指标</t>
  </si>
  <si>
    <t>预算执行率</t>
  </si>
  <si>
    <t xml:space="preserve">&gt;95%	</t>
  </si>
  <si>
    <t>支出进度达标率</t>
  </si>
  <si>
    <t>效益指标</t>
  </si>
  <si>
    <t>经济效益指标</t>
  </si>
  <si>
    <t>港深合作交流情况</t>
  </si>
  <si>
    <t>推进</t>
  </si>
  <si>
    <t>对辖区经济发展的促进程度</t>
  </si>
  <si>
    <t>有效促进</t>
  </si>
  <si>
    <t>人力资源保障程度</t>
  </si>
  <si>
    <t>有效支持</t>
  </si>
  <si>
    <t>对社会经济发展的促进作用</t>
  </si>
  <si>
    <t>社会效益指标</t>
  </si>
  <si>
    <t>行政工作效率</t>
  </si>
  <si>
    <t xml:space="preserve">提升 </t>
  </si>
  <si>
    <t>机关各项工作运转保障情况</t>
  </si>
  <si>
    <t xml:space="preserve">保障 </t>
  </si>
  <si>
    <t>整体业务能力</t>
  </si>
  <si>
    <t xml:space="preserve">提高 </t>
  </si>
  <si>
    <t>党群组织人员稳定性</t>
  </si>
  <si>
    <t xml:space="preserve">稳定 </t>
  </si>
  <si>
    <t>非公党委党务工作效率</t>
  </si>
  <si>
    <t>提升</t>
  </si>
  <si>
    <t>对深港两地持续繁荣稳定发展的推动作用</t>
  </si>
  <si>
    <t>有效推动</t>
  </si>
  <si>
    <t>非公党委党务工作者稳定性</t>
  </si>
  <si>
    <t>稳定</t>
  </si>
  <si>
    <t>乡亲社团组织示范引领作用</t>
  </si>
  <si>
    <t>有效发挥</t>
  </si>
  <si>
    <t>就业人员技能水平</t>
  </si>
  <si>
    <t>辖区登记失业率</t>
  </si>
  <si>
    <t>1%以内</t>
  </si>
  <si>
    <t>户籍失业人员及外来务工的归属感和幸福感</t>
  </si>
  <si>
    <t>提高</t>
  </si>
  <si>
    <t>就业政策知晓率</t>
  </si>
  <si>
    <t>≥85%</t>
  </si>
  <si>
    <t>对劳资关系和谐的推动作用</t>
  </si>
  <si>
    <t>困难群众基本生活保障情况</t>
  </si>
  <si>
    <t>军人、烈士及其家属的工作和生活安置情况</t>
  </si>
  <si>
    <t>妥善安置</t>
  </si>
  <si>
    <t>和谐、健康的婚姻家庭价值观弘扬作用</t>
  </si>
  <si>
    <t>有效传递</t>
  </si>
  <si>
    <t>受救助残疾人家庭经济负担</t>
  </si>
  <si>
    <t>减轻</t>
  </si>
  <si>
    <t>退役军人事务工作的正常运行保障程度</t>
  </si>
  <si>
    <t>有效保障</t>
  </si>
  <si>
    <t>入伍新兵增长情况</t>
  </si>
  <si>
    <t>有所增长</t>
  </si>
  <si>
    <t>辖区失业率</t>
  </si>
  <si>
    <t>降低</t>
  </si>
  <si>
    <t>对口精准扶贫有序开展</t>
  </si>
  <si>
    <t>经费被财政收回</t>
  </si>
  <si>
    <t>适老化改造对象居家生活质量</t>
  </si>
  <si>
    <t>有效改善</t>
  </si>
  <si>
    <t>生态效益指标</t>
  </si>
  <si>
    <t>不适用</t>
  </si>
  <si>
    <t>可持续影响指标</t>
  </si>
  <si>
    <t>部门履职水平</t>
  </si>
  <si>
    <t>单位各项管理制度健全性</t>
  </si>
  <si>
    <t>健全</t>
  </si>
  <si>
    <t>巩固壮大最广泛的爱国统一战线</t>
  </si>
  <si>
    <t>有效巩固</t>
  </si>
  <si>
    <t>进一步开创统战工作新局面</t>
  </si>
  <si>
    <t>就业发展指引性</t>
  </si>
  <si>
    <t>有效指引</t>
  </si>
  <si>
    <t>人力资源工作效率</t>
  </si>
  <si>
    <t>辖区社会工作发展水平</t>
  </si>
  <si>
    <t>社会保障体系</t>
  </si>
  <si>
    <t>有效完善</t>
  </si>
  <si>
    <t>社会服务和公共卫生服务体系</t>
  </si>
  <si>
    <t>完善</t>
  </si>
  <si>
    <t>兵员素质</t>
  </si>
  <si>
    <t>就业创业政策落实情况</t>
  </si>
  <si>
    <t>落实</t>
  </si>
  <si>
    <t>对口支援专项资金管理办法健全性</t>
  </si>
  <si>
    <t>满意度指标</t>
  </si>
  <si>
    <t>服务对象满意度指标</t>
  </si>
  <si>
    <t xml:space="preserve">机关人员满意度 </t>
  </si>
  <si>
    <t>≥90%</t>
  </si>
  <si>
    <t>补助对象满意度</t>
  </si>
  <si>
    <t>党员满意度</t>
  </si>
  <si>
    <t>辖区群众满意度</t>
  </si>
  <si>
    <t xml:space="preserve">侨胞满意度 </t>
  </si>
  <si>
    <t xml:space="preserve">同乡会成员满意度 </t>
  </si>
  <si>
    <t xml:space="preserve">宗教教职人员满意度  </t>
  </si>
  <si>
    <t>劳动者满意度</t>
  </si>
  <si>
    <t>阅档人员满意度</t>
  </si>
  <si>
    <t xml:space="preserve">入伍新兵满意度 </t>
  </si>
  <si>
    <t>适老化改造对象满意度</t>
  </si>
  <si>
    <t>评价指标</t>
  </si>
  <si>
    <t>指标说明</t>
  </si>
  <si>
    <t>评分标准</t>
  </si>
  <si>
    <r>
      <rPr>
        <b/>
        <sz val="10"/>
        <color rgb="FFFF0000"/>
        <rFont val="宋体"/>
        <charset val="134"/>
      </rPr>
      <t>*</t>
    </r>
    <r>
      <rPr>
        <b/>
        <sz val="10"/>
        <color theme="1"/>
        <rFont val="宋体"/>
        <charset val="134"/>
      </rPr>
      <t>分数</t>
    </r>
  </si>
  <si>
    <t>扣分说明</t>
  </si>
  <si>
    <t>分数</t>
  </si>
  <si>
    <t>部门决策</t>
  </si>
  <si>
    <t>预算编制</t>
  </si>
  <si>
    <t>预算编制合理性</t>
  </si>
  <si>
    <t>部门（单位）预算的合理性，即是否符合本部门职责、是否符合新区党工委管委会的方针政策和工作要求，资金有无根据项目的轻重缓急进行分配。</t>
  </si>
  <si>
    <t>1.部门预算编制、分配符合本部门职责、符合新区党工委管委会方针政策和工作要求（1分）； 
2.部门预算资金能根据年度工作重点，在不同项目、不同用途之间合理分配（1分）；                                                                      
3.专项资金预算编制细化程度合理，未出现因年中调剂导致部门预决算差异过大问题（1分）；                                                                                                          
4.功能分类和经济分类编制准确，年度中间无大量调剂，未发生项目之间频繁调剂（1分）；
5.部门预算分配不固化，能根据实际情况合理调整，不存在项目支出进度慢、完成率低、绩效较差，但连年持续安排预算等不合理的情况（1分）。</t>
  </si>
  <si>
    <t>预算编制规范性</t>
  </si>
  <si>
    <t>部门（单位）预算编制是否符合财政部门当年度关于预算编制在规范性、完整性、细化程度等方面的原则和要求。</t>
  </si>
  <si>
    <t>1.部门（单位）预算编制符合财政部门当年度关于预算编制的各项原则和要求，符合专项资金预算编制、项目库管理、新增项目事前绩效评估等要求（5分）； 
2.发现一项不符合的扣1分，扣完为止。 
本指标需对照相应年度由财政部门印发的部门预算编制工作方案、通知和有关制度文件，根据实际情况评分。</t>
  </si>
  <si>
    <t>目标设置</t>
  </si>
  <si>
    <t>绩效目标完整性</t>
  </si>
  <si>
    <t>部门（单位）是否按要求编报项目绩效目标，是否依据充分、内容完整、覆盖全面、符合实际。</t>
  </si>
  <si>
    <t>1.部门（单位）按要求编报部门整体和项目的绩效目标，实现绩效目标全覆盖（3分）； 
2.没按要求编报绩效目标或绩效目标不符合要求的，一项扣1分，扣完为止。</t>
  </si>
  <si>
    <t>绩效指标明确性</t>
  </si>
  <si>
    <t>部门（单位）设定的绩效指标是否清晰、细化、可量化，用以反映和考核部门（单位）整体绩效目标的明细化情况。</t>
  </si>
  <si>
    <t>1.绩效指标将部门整体绩效目标细化分解为具体工作任务，与部门年度任务数或计划数相对应（2分）； 
2.绩效指标中包含能够明确体现部门（单位）履职效果的社会、经济、生态效益指标（2分）；
3.绩效指标具有清晰、可衡量的指标值（1分）；
4.绩效指标包含可量化的指标（1分）；
5.绩效目标的目标值测算能提供相关依据或符合客观实际情况（1分）。</t>
  </si>
  <si>
    <t>年度指标设置不准确，与实际完成有偏差。</t>
  </si>
  <si>
    <t>部门管理</t>
  </si>
  <si>
    <t>资金管理</t>
  </si>
  <si>
    <t>预决算信息公开</t>
  </si>
  <si>
    <t>部门（单位）在被评价年度是否按照政府信息公开有关规定公开相关预决算信息，用以反映部门（单位）预决算管理的公开透明情况。</t>
  </si>
  <si>
    <t>1.部门预算公开（1.5分），按以下标准分档计分：
（1）按规定内容、时限、范围等各项要求进行公开的，得1.5分。
（2）进行了公开，存在不符合时限、内容、范围等要求的，得1分。  
（3）没有进行公开的，得0分。
2.部门决算公开（1.5分），按以下标准分档计分：
（1）按规定内容、时限、范围等各项要求进行公开的，得1.5分。
（2）进行了公开，存在不符合时限、内容、范围等要求的，得1分。   
（3）没有进行公开的，得0分。
3.涉密部门（单位）按规定不需要公开相关预决算信息的直接得分。</t>
  </si>
  <si>
    <t>政府采购执行情况</t>
  </si>
  <si>
    <t>部门（单位）本年度实际政府采购金额与年度政府采购预算的比率，用以反映和考核部门（单位）政府采购预算执行情况；政府采购政策功能的执行和落实情况。</t>
  </si>
  <si>
    <t>1.政府采购执行率得分=政府采购执行率×1分
政府采购执行率=（实际采购金额合计数/采购计划金额合计数）×100% 
如实际采购金额大于采购计划金额，本项得0分。
政府采购预算是指采购机关根据事业发展计划和行政任务编制并经过规定程序批准的年度政府采购计划。 
2.政府采购政策功能的执行和落实情况（1分），落实不到位的酌情扣分。</t>
  </si>
  <si>
    <t>财务合规性</t>
  </si>
  <si>
    <t>部门（单位）资金支出规范性，包括资金管理、费用支出等制度是否严格执行；资金调整、调剂是否规范；会计核算是否规范、是否存在支出依据不合规、虚列项目支出的情况；是否存在截留、挤占、挪用项目资金情况。</t>
  </si>
  <si>
    <t>1.资金支出规范性（1分）。资金管理、费用标准、支付符合有关制度规定，按事项完成进度支付资金的，得1分，否则酌情扣分。 
2.资金调整、调剂规范性（1分）。调整、调剂资金累计在本单位部门预算总规模10%以内的，得1分；超出10%的，超出一个百分点扣0.1分，直至1分扣完为止。 
3.会计核算规范性（1分）。规范执行会计核算制度得1分，未按规定设专账核算、支出凭证不符合规定或其他核算不规范，酌情扣分。 
4.发生超范围、超标准支出，虚列支出，截留、挤占、挪用资金的，以及其他不符合制度规定支出，本项指标得0分。</t>
  </si>
  <si>
    <t>项目管理</t>
  </si>
  <si>
    <t>项目实施程序</t>
  </si>
  <si>
    <t>部门（单位）所有项目支出实施过程是否规范,包括是否符合申报条件；申报、批复程序是否符合相关管理办法；项目招投标、调整、完成验收等是否履行相应手续等。</t>
  </si>
  <si>
    <t>1.项目的设立、调整按规定履行报批程序（1分）；
2.项目招投标、建设、验收以及方案实施均严格执行相关制度规定（1分）。</t>
  </si>
  <si>
    <t>项目监管</t>
  </si>
  <si>
    <t>部门（单位）对所实施项目（包括部门主管的专项资金和专项经费分配给市、区实施的项目）的检查、监控、督促整改等管理情况。</t>
  </si>
  <si>
    <t>1.资金使用单位、基层资金管理单位建立有效资金管理和绩效运行监控机制，且执行情况良好（1分）；
2.各主管部门按规定对主管的财政资金（含专项资金和专项经费）开展有效的检查、监控、督促整改（1分），如无法提供开展检查监督相关证明材料，或被评价年度部门主管的专项资金绩效评价结果为差的，得0分。</t>
  </si>
  <si>
    <t>资产管理</t>
  </si>
  <si>
    <t>资产管理安全性</t>
  </si>
  <si>
    <t>部门（单位）的资产是否保存完整、使用合规、配置合理、处置规范、收入及时足额上缴，用于反映和考核部门（单位）资产安全运行情况。</t>
  </si>
  <si>
    <t>1.资产配置合理、保管完整，账实相符（1分）；
2.资产处置规范，有偿使用及处置收入及时足额上缴（1分）。</t>
  </si>
  <si>
    <t>固定资产利用率</t>
  </si>
  <si>
    <t>部门（单位）实际在用固定资产总额与所有固定资产总额的比例，用以反映和考核部门（单位）固定资产使用效率程度。</t>
  </si>
  <si>
    <t>固定资产利用率=（实际在用固定资产总额/所有固定资产总额）×100% 
1.固定资产利用率≥90%的，得1分；
2.90%＞固定资产利用率≥75%的，得0.7分；
3.75%＞固定资产利用率≥60%的，得0.4分；
4.固定资产利用率＜60%的，得0分。</t>
  </si>
  <si>
    <t>人员管理</t>
  </si>
  <si>
    <t>财政供养人员控制率</t>
  </si>
  <si>
    <t>部门（单位）本年度在编人数（含工勤人员）与核定编制数（含工勤人员）的比率。</t>
  </si>
  <si>
    <t>财政供养人员控制率=本年度在编人数（含工勤人员）/核定编制数（含工勤人员） 
1.财政供养人员控制率≤100%的，得1分；
2.财政供养人员控制率＞100%的，得0分。</t>
  </si>
  <si>
    <t>编外人员控制率</t>
  </si>
  <si>
    <t>部门（单位）本年度使用劳务派遣人员数量（含直接聘用的编外人员）与在职人员总数（在编+编外）的比率。</t>
  </si>
  <si>
    <t>1.比率＜5%的，得1分； 
2.5%≤比率≤10%的，得0.5分；
3.比率＞10%的，得0分。</t>
  </si>
  <si>
    <t>编外人员控制率为35.85%</t>
  </si>
  <si>
    <t>制度管理</t>
  </si>
  <si>
    <t>管理制度健全性</t>
  </si>
  <si>
    <t>部门（单位）制定了相应的预算资金、财务管理和预算绩效管理等制度并严格执行，用以反映部门（单位）的管理制度对其完成主要职责和促进事业发展的保障情况。</t>
  </si>
  <si>
    <t>1.部门制定了财政资金管理、财务管理、内部控制等制度（0.5分）；
2.上述财政资金管理、财务管理、内部控制等制度得到有效执行（1.5分）；     3.部门按照预算和绩效管理一体化的要求制定本部门全面实施预算绩效管理的制度或工作方案，组织指导本级及下属单位开展事前评估、绩效目标编报、绩效监控、绩效评价和评价结果应用等工作（1分）。</t>
  </si>
  <si>
    <t>部门绩效</t>
  </si>
  <si>
    <t>经济性</t>
  </si>
  <si>
    <t>公用经费控制率</t>
  </si>
  <si>
    <t>部门（单位）本年度实际支出的公用经费总额与预算安排的公用经费总额的比率，用以反映和考核部门（单位）对机构运转成本的实际控制程度。</t>
  </si>
  <si>
    <t>1.“三公”经费控制率=“三公”经费实际支出数/“三公”经费预算安排数×100% 
（1）“三公”经费控制率＜90%的，得3分； 
（2）90%≤“三公”经费控制率≤100%的，得2分；
（3）“三公”经费控制率＞100%的，得0分。
2. 日常公用经费控制率=日常公用经费决算数/日常公用经费调整预算数×100% （1）日常公用经费控制率＜90%的，得3分；
（2）90%≤日常公用经费控制率≤100%的，得2分；
（3）日常公用经费控制率＞100%的，得0分。</t>
  </si>
  <si>
    <t>日常公用经费控制率为99.61%</t>
  </si>
  <si>
    <t>效率性</t>
  </si>
  <si>
    <t>部门（单位）部门预算实际支付进度和既定支付进度的匹配情况，反映和考核部门（单位）预算执行的及时性和均衡性。</t>
  </si>
  <si>
    <t>1.一季度预算执行率得分=（一季度部门预算支出进度/序时进度25%）×1分
2.二季度预算执行率得分=（二季度部门预算支出进度/序时进度50%）×1分 
3.三季度预算执行率得分=（三季度部门预算支出进度/序时进度75%）×1分
4.四季度预算执行率得分=（四季度部门预算支出进度/序时进度100%）×1分 5.全年平均支出进度得分=全年平均执行率×2分 其中：全年平均执行率=∑（每个季度的执行率）÷4  季度支出进度=季度末月份累计支出进度（即3、6、9、12月月末支出进度）</t>
  </si>
  <si>
    <t>重点工作完成情况</t>
  </si>
  <si>
    <t>部门（单位）完成党委、政府、人大和上级部门下达或交办的重要事项或工作的完成情况，反映部门对重点工作的办理落实程度。</t>
  </si>
  <si>
    <t>重点工作是指中央和省市相关部门、新区党工委管委会交办或下达交办或下达的工作任务。全部按期保质保量完成得8分；一项重点工作没有完成扣4分，扣完为止。 
注：重点工作完成情况可以参考新区党工委管委会督查部门或其他权威部门的统计数据（如有）。</t>
  </si>
  <si>
    <t>项目完成及时性</t>
  </si>
  <si>
    <t>部门（单位）项目完成情况与预期时间对比的情况。</t>
  </si>
  <si>
    <t>1.所有部门预算安排的项目均按计划时间完成（6分）； 
2.部分项目未按计划时间完成的，本指标得分=已完成项目数/计划完成项目总数×6分。</t>
  </si>
  <si>
    <t>效果性</t>
  </si>
  <si>
    <t>社会效益、经济效益、生态效益及可持续影响等</t>
  </si>
  <si>
    <t>部门（单位）履行职责、完成各项重大政策和项目的效果，以及对经济发展、社会发展、生态环境所带来的直接或间接影响。</t>
  </si>
  <si>
    <t>1.党建引领更加突出（5分）；
2.疫情防控更加有效（5分）；
3.统一战线更加巩固（5分）；
4.民生保障更加优质（5分）；
5.党管武装工作更加有力（5分）。</t>
  </si>
  <si>
    <t>公平性</t>
  </si>
  <si>
    <t>群众信访办理情况</t>
  </si>
  <si>
    <t>部门（单位）对群众信访意见的完成情况及及时性，反映部门（单位）对服务群众的重视程度。</t>
  </si>
  <si>
    <t>1.建立了便利的群众意见反映渠道和群众意见办理回复机制（1分）；
2.当年度群众信访办理回复率达100%（1分）；
3.当年度群众信访及时办理回复率达100%，未发生超期（1分）。</t>
  </si>
  <si>
    <t>公众或服务对象满意度</t>
  </si>
  <si>
    <t>反映社会公众或部门（单位）的服务对象对部门履职效果的满意度。</t>
  </si>
  <si>
    <t>社会公众或服务对象是指部门（单位）履行职责而影响到的部门、群体或个人，一般采取社会调查的方式。如难以单独开展满意度调查的，可参考统计部门的数据、年度民主评议政风行风评价结果等数据，或者参考群众信访反馈的普遍性问题、本部门或权威第三方机构的开展满意度调查等进行分档计分。
1.满意度≥95%的，得6分；
2. 90%≤满意度＜95%的，得4分； 
3. 80%≤满意度＜90%的，得2分； 
4. 满意度＜80%的，得1分。</t>
  </si>
  <si>
    <t>根据2021年就业再就业专项资金补贴对象满意度调查结果，补贴对象满意度为100%。</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</si>
</sst>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等线"/>
      <charset val="134"/>
      <scheme val="minor"/>
    </font>
    <font>
      <sz val="11"/>
      <color theme="1"/>
      <name val="宋体"/>
      <charset val="134"/>
    </font>
    <font>
      <b/>
      <sz val="10"/>
      <color theme="1"/>
      <name val="宋体"/>
      <charset val="134"/>
    </font>
    <font>
      <sz val="9"/>
      <color theme="1"/>
      <name val="宋体"/>
      <charset val="134"/>
    </font>
    <font>
      <sz val="9"/>
      <name val="宋体"/>
      <charset val="134"/>
    </font>
    <font>
      <b/>
      <sz val="10"/>
      <color rgb="FFFF0000"/>
      <name val="宋体"/>
      <charset val="134"/>
    </font>
    <font>
      <b/>
      <sz val="11"/>
      <color rgb="FFFF0000"/>
      <name val="等线 Light"/>
      <charset val="134"/>
      <scheme val="major"/>
    </font>
    <font>
      <b/>
      <sz val="11"/>
      <name val="等线 Light"/>
      <charset val="134"/>
      <scheme val="major"/>
    </font>
    <font>
      <b/>
      <sz val="11"/>
      <color theme="1"/>
      <name val="等线 Light"/>
      <charset val="134"/>
      <scheme val="major"/>
    </font>
    <font>
      <sz val="11"/>
      <name val="等线 Light"/>
      <charset val="134"/>
      <scheme val="major"/>
    </font>
    <font>
      <sz val="11"/>
      <color theme="1"/>
      <name val="等线 Light"/>
      <charset val="134"/>
      <scheme val="major"/>
    </font>
    <font>
      <b/>
      <sz val="11"/>
      <color theme="1"/>
      <name val="等线"/>
      <charset val="134"/>
      <scheme val="minor"/>
    </font>
    <font>
      <b/>
      <sz val="11"/>
      <color theme="1"/>
      <name val="宋体"/>
      <charset val="134"/>
    </font>
    <font>
      <b/>
      <sz val="11"/>
      <color rgb="FFFF0000"/>
      <name val="宋体"/>
      <charset val="134"/>
    </font>
    <font>
      <sz val="11"/>
      <name val="等线"/>
      <charset val="134"/>
    </font>
    <font>
      <sz val="11"/>
      <color theme="1"/>
      <name val="等线"/>
      <charset val="134"/>
    </font>
    <font>
      <sz val="11"/>
      <color theme="1"/>
      <name val="等线"/>
      <charset val="0"/>
      <scheme val="minor"/>
    </font>
    <font>
      <sz val="11"/>
      <color theme="0"/>
      <name val="等线"/>
      <charset val="0"/>
      <scheme val="minor"/>
    </font>
    <font>
      <sz val="11"/>
      <color rgb="FF9C6500"/>
      <name val="等线"/>
      <charset val="0"/>
      <scheme val="minor"/>
    </font>
    <font>
      <sz val="11"/>
      <color rgb="FF9C0006"/>
      <name val="等线"/>
      <charset val="0"/>
      <scheme val="minor"/>
    </font>
    <font>
      <sz val="11"/>
      <color rgb="FFFA7D00"/>
      <name val="等线"/>
      <charset val="0"/>
      <scheme val="minor"/>
    </font>
    <font>
      <b/>
      <sz val="11"/>
      <color theme="3"/>
      <name val="等线"/>
      <charset val="134"/>
      <scheme val="minor"/>
    </font>
    <font>
      <sz val="11"/>
      <color rgb="FF006100"/>
      <name val="等线"/>
      <charset val="0"/>
      <scheme val="minor"/>
    </font>
    <font>
      <b/>
      <sz val="11"/>
      <color rgb="FFFA7D00"/>
      <name val="等线"/>
      <charset val="0"/>
      <scheme val="minor"/>
    </font>
    <font>
      <i/>
      <sz val="11"/>
      <color rgb="FF7F7F7F"/>
      <name val="等线"/>
      <charset val="0"/>
      <scheme val="minor"/>
    </font>
    <font>
      <b/>
      <sz val="13"/>
      <color theme="3"/>
      <name val="等线"/>
      <charset val="134"/>
      <scheme val="minor"/>
    </font>
    <font>
      <sz val="11"/>
      <color rgb="FFFF0000"/>
      <name val="等线"/>
      <charset val="0"/>
      <scheme val="minor"/>
    </font>
    <font>
      <b/>
      <sz val="11"/>
      <color theme="1"/>
      <name val="等线"/>
      <charset val="0"/>
      <scheme val="minor"/>
    </font>
    <font>
      <b/>
      <sz val="15"/>
      <color theme="3"/>
      <name val="等线"/>
      <charset val="134"/>
      <scheme val="minor"/>
    </font>
    <font>
      <u/>
      <sz val="11"/>
      <color rgb="FF800080"/>
      <name val="等线"/>
      <charset val="0"/>
      <scheme val="minor"/>
    </font>
    <font>
      <b/>
      <sz val="11"/>
      <color rgb="FF3F3F3F"/>
      <name val="等线"/>
      <charset val="0"/>
      <scheme val="minor"/>
    </font>
    <font>
      <b/>
      <sz val="11"/>
      <color rgb="FFFFFFFF"/>
      <name val="等线"/>
      <charset val="0"/>
      <scheme val="minor"/>
    </font>
    <font>
      <sz val="11"/>
      <color rgb="FF3F3F76"/>
      <name val="等线"/>
      <charset val="0"/>
      <scheme val="minor"/>
    </font>
    <font>
      <u/>
      <sz val="11"/>
      <color rgb="FF0000FF"/>
      <name val="等线"/>
      <charset val="0"/>
      <scheme val="minor"/>
    </font>
    <font>
      <b/>
      <sz val="18"/>
      <color theme="3"/>
      <name val="等线"/>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6" tint="0.599993896298105"/>
        <bgColor indexed="64"/>
      </patternFill>
    </fill>
    <fill>
      <patternFill patternType="solid">
        <fgColor theme="0" tint="-0.14999847407452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59999389629810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26" borderId="0" applyNumberFormat="0" applyBorder="0" applyAlignment="0" applyProtection="0">
      <alignment vertical="center"/>
    </xf>
    <xf numFmtId="0" fontId="16" fillId="19" borderId="0" applyNumberFormat="0" applyBorder="0" applyAlignment="0" applyProtection="0">
      <alignment vertical="center"/>
    </xf>
    <xf numFmtId="0" fontId="16" fillId="24" borderId="0" applyNumberFormat="0" applyBorder="0" applyAlignment="0" applyProtection="0">
      <alignment vertical="center"/>
    </xf>
    <xf numFmtId="0" fontId="17" fillId="30" borderId="0" applyNumberFormat="0" applyBorder="0" applyAlignment="0" applyProtection="0">
      <alignment vertical="center"/>
    </xf>
    <xf numFmtId="0" fontId="17" fillId="23" borderId="0" applyNumberFormat="0" applyBorder="0" applyAlignment="0" applyProtection="0">
      <alignment vertical="center"/>
    </xf>
    <xf numFmtId="0" fontId="16" fillId="2" borderId="0" applyNumberFormat="0" applyBorder="0" applyAlignment="0" applyProtection="0">
      <alignment vertical="center"/>
    </xf>
    <xf numFmtId="0" fontId="17" fillId="22" borderId="0" applyNumberFormat="0" applyBorder="0" applyAlignment="0" applyProtection="0">
      <alignment vertical="center"/>
    </xf>
    <xf numFmtId="0" fontId="17" fillId="25" borderId="0" applyNumberFormat="0" applyBorder="0" applyAlignment="0" applyProtection="0">
      <alignment vertical="center"/>
    </xf>
    <xf numFmtId="0" fontId="17" fillId="31"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1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1" fillId="29" borderId="19" applyNumberFormat="0" applyAlignment="0" applyProtection="0">
      <alignment vertical="center"/>
    </xf>
    <xf numFmtId="0" fontId="28" fillId="0" borderId="16" applyNumberFormat="0" applyFill="0" applyAlignment="0" applyProtection="0">
      <alignment vertical="center"/>
    </xf>
    <xf numFmtId="0" fontId="32" fillId="32" borderId="14" applyNumberFormat="0" applyAlignment="0" applyProtection="0">
      <alignment vertical="center"/>
    </xf>
    <xf numFmtId="0" fontId="33" fillId="0" borderId="0" applyNumberFormat="0" applyFill="0" applyBorder="0" applyAlignment="0" applyProtection="0">
      <alignment vertical="center"/>
    </xf>
    <xf numFmtId="0" fontId="30" fillId="16" borderId="18" applyNumberFormat="0" applyAlignment="0" applyProtection="0">
      <alignment vertical="center"/>
    </xf>
    <xf numFmtId="0" fontId="16" fillId="33" borderId="0" applyNumberFormat="0" applyBorder="0" applyAlignment="0" applyProtection="0">
      <alignment vertical="center"/>
    </xf>
    <xf numFmtId="0" fontId="16" fillId="21" borderId="0" applyNumberFormat="0" applyBorder="0" applyAlignment="0" applyProtection="0">
      <alignment vertical="center"/>
    </xf>
    <xf numFmtId="42" fontId="0" fillId="0" borderId="0" applyFont="0" applyFill="0" applyBorder="0" applyAlignment="0" applyProtection="0">
      <alignment vertical="center"/>
    </xf>
    <xf numFmtId="0" fontId="21" fillId="0" borderId="15" applyNumberFormat="0" applyFill="0" applyAlignment="0" applyProtection="0">
      <alignment vertical="center"/>
    </xf>
    <xf numFmtId="0" fontId="24" fillId="0" borderId="0" applyNumberFormat="0" applyFill="0" applyBorder="0" applyAlignment="0" applyProtection="0">
      <alignment vertical="center"/>
    </xf>
    <xf numFmtId="0" fontId="23" fillId="16" borderId="14" applyNumberFormat="0" applyAlignment="0" applyProtection="0">
      <alignment vertical="center"/>
    </xf>
    <xf numFmtId="0" fontId="17" fillId="15" borderId="0" applyNumberFormat="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0" fillId="13" borderId="13" applyNumberFormat="0" applyFont="0" applyAlignment="0" applyProtection="0">
      <alignment vertical="center"/>
    </xf>
    <xf numFmtId="0" fontId="22"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16"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12" applyNumberFormat="0" applyFill="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0" fillId="0" borderId="0"/>
    <xf numFmtId="0" fontId="17" fillId="9" borderId="0" applyNumberFormat="0" applyBorder="0" applyAlignment="0" applyProtection="0">
      <alignment vertical="center"/>
    </xf>
    <xf numFmtId="0" fontId="27" fillId="0" borderId="17" applyNumberFormat="0" applyFill="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0" fontId="16" fillId="17" borderId="0" applyNumberFormat="0" applyBorder="0" applyAlignment="0" applyProtection="0">
      <alignment vertical="center"/>
    </xf>
    <xf numFmtId="0" fontId="26" fillId="0" borderId="0" applyNumberFormat="0" applyFill="0" applyBorder="0" applyAlignment="0" applyProtection="0">
      <alignment vertical="center"/>
    </xf>
    <xf numFmtId="0" fontId="18" fillId="6"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cellStyleXfs>
  <cellXfs count="91">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2" borderId="1" xfId="0" applyFont="1" applyFill="1" applyBorder="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176" fontId="3" fillId="0" borderId="1" xfId="0" applyNumberFormat="1" applyFont="1" applyBorder="1" applyAlignment="1">
      <alignment horizontal="center" vertical="center"/>
    </xf>
    <xf numFmtId="0" fontId="1" fillId="0" borderId="1" xfId="0" applyFont="1" applyBorder="1">
      <alignment vertical="center"/>
    </xf>
    <xf numFmtId="0" fontId="1" fillId="0" borderId="1" xfId="0" applyFont="1" applyFill="1" applyBorder="1" applyAlignment="1">
      <alignment vertical="center" wrapText="1"/>
    </xf>
    <xf numFmtId="0" fontId="1" fillId="0" borderId="1" xfId="0" applyFont="1" applyFill="1" applyBorder="1">
      <alignment vertical="center"/>
    </xf>
    <xf numFmtId="0" fontId="1" fillId="0" borderId="1" xfId="0" applyFont="1" applyBorder="1" applyAlignment="1">
      <alignment vertical="center" wrapText="1"/>
    </xf>
    <xf numFmtId="0" fontId="6"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7" fillId="2" borderId="3" xfId="0" applyFont="1" applyFill="1" applyBorder="1" applyAlignment="1">
      <alignment vertical="center"/>
    </xf>
    <xf numFmtId="0" fontId="8"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8" fillId="2" borderId="3" xfId="0" applyFont="1" applyFill="1" applyBorder="1" applyAlignment="1">
      <alignment vertical="center"/>
    </xf>
    <xf numFmtId="0" fontId="0" fillId="0" borderId="1" xfId="0" applyFont="1" applyBorder="1" applyAlignment="1">
      <alignment horizontal="center" vertical="center" wrapText="1"/>
    </xf>
    <xf numFmtId="0" fontId="9" fillId="0" borderId="1" xfId="0" applyNumberFormat="1" applyFont="1" applyBorder="1" applyAlignment="1">
      <alignment horizontal="left" vertical="center" wrapText="1"/>
    </xf>
    <xf numFmtId="0" fontId="9" fillId="0" borderId="1" xfId="0" applyNumberFormat="1" applyFont="1" applyBorder="1" applyAlignment="1">
      <alignment horizontal="center" vertical="center"/>
    </xf>
    <xf numFmtId="0" fontId="9" fillId="0" borderId="1" xfId="0" applyFont="1" applyBorder="1" applyAlignment="1">
      <alignment horizontal="left" vertical="center"/>
    </xf>
    <xf numFmtId="0" fontId="8" fillId="2"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2" borderId="4" xfId="0" applyFont="1" applyFill="1" applyBorder="1" applyAlignment="1">
      <alignment horizontal="center" vertical="center"/>
    </xf>
    <xf numFmtId="49"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xf>
    <xf numFmtId="0" fontId="11" fillId="2" borderId="1" xfId="0" applyFont="1" applyFill="1" applyBorder="1" applyAlignment="1">
      <alignment horizontal="center" vertical="center"/>
    </xf>
    <xf numFmtId="0" fontId="8" fillId="0" borderId="5"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2" fontId="9" fillId="0" borderId="1" xfId="0" applyNumberFormat="1" applyFont="1" applyFill="1" applyBorder="1" applyAlignment="1">
      <alignment horizontal="right" vertical="center"/>
    </xf>
    <xf numFmtId="176" fontId="9" fillId="0" borderId="1" xfId="0" applyNumberFormat="1" applyFont="1" applyFill="1" applyBorder="1" applyAlignment="1">
      <alignment horizontal="right" vertical="center"/>
    </xf>
    <xf numFmtId="0" fontId="6" fillId="0" borderId="1" xfId="0" applyFont="1" applyFill="1" applyBorder="1" applyAlignment="1">
      <alignment horizontal="center" vertical="center"/>
    </xf>
    <xf numFmtId="0" fontId="9" fillId="0" borderId="2" xfId="0" applyFont="1" applyFill="1" applyBorder="1" applyAlignment="1">
      <alignment horizontal="left" vertical="center" wrapText="1"/>
    </xf>
    <xf numFmtId="0" fontId="6" fillId="0" borderId="5"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9" fontId="10" fillId="0" borderId="1" xfId="41" applyFont="1" applyFill="1" applyBorder="1" applyAlignment="1">
      <alignment horizontal="center" vertical="center"/>
    </xf>
    <xf numFmtId="9" fontId="9" fillId="0" borderId="3" xfId="0" applyNumberFormat="1" applyFont="1" applyFill="1" applyBorder="1" applyAlignment="1">
      <alignment horizontal="center" vertical="center"/>
    </xf>
    <xf numFmtId="9" fontId="9" fillId="0" borderId="1" xfId="41" applyFont="1" applyFill="1" applyBorder="1" applyAlignment="1">
      <alignment horizontal="center" vertical="center"/>
    </xf>
    <xf numFmtId="176" fontId="1" fillId="0" borderId="0" xfId="0" applyNumberFormat="1" applyFont="1">
      <alignment vertical="center"/>
    </xf>
    <xf numFmtId="0" fontId="6"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9" fontId="9" fillId="0" borderId="8" xfId="4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10" fontId="9" fillId="0" borderId="1" xfId="41" applyNumberFormat="1" applyFont="1" applyFill="1" applyBorder="1" applyAlignment="1">
      <alignment horizontal="center" vertical="center"/>
    </xf>
    <xf numFmtId="9" fontId="9" fillId="0" borderId="3" xfId="41" applyFont="1" applyFill="1" applyBorder="1" applyAlignment="1">
      <alignment horizontal="center" vertical="center"/>
    </xf>
    <xf numFmtId="9" fontId="9" fillId="0" borderId="6" xfId="41" applyFont="1" applyFill="1" applyBorder="1" applyAlignment="1">
      <alignment horizontal="center" vertical="center"/>
    </xf>
    <xf numFmtId="10" fontId="9" fillId="0" borderId="8" xfId="41" applyNumberFormat="1" applyFont="1" applyFill="1" applyBorder="1" applyAlignment="1">
      <alignment horizontal="center" vertical="center"/>
    </xf>
    <xf numFmtId="9" fontId="9" fillId="0" borderId="9" xfId="41" applyFont="1" applyFill="1" applyBorder="1" applyAlignment="1">
      <alignment horizontal="center" vertical="center"/>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pplyAlignment="1">
      <alignment horizontal="left" vertical="center"/>
    </xf>
    <xf numFmtId="176" fontId="14" fillId="0" borderId="1" xfId="0" applyNumberFormat="1" applyFont="1" applyFill="1" applyBorder="1" applyAlignment="1">
      <alignment horizontal="left" vertical="center"/>
    </xf>
    <xf numFmtId="0" fontId="12" fillId="2" borderId="1" xfId="0" applyFont="1" applyFill="1" applyBorder="1" applyAlignment="1">
      <alignment vertical="center"/>
    </xf>
    <xf numFmtId="176" fontId="14" fillId="0" borderId="1" xfId="0" applyNumberFormat="1" applyFont="1" applyBorder="1" applyAlignment="1">
      <alignment horizontal="left" vertical="center"/>
    </xf>
    <xf numFmtId="0" fontId="12" fillId="2" borderId="2" xfId="0" applyFont="1" applyFill="1" applyBorder="1" applyAlignment="1">
      <alignment horizontal="center" vertical="center"/>
    </xf>
    <xf numFmtId="0" fontId="12" fillId="2" borderId="10" xfId="0" applyFont="1" applyFill="1" applyBorder="1" applyAlignment="1">
      <alignment horizontal="center" vertical="center"/>
    </xf>
    <xf numFmtId="0" fontId="14" fillId="0" borderId="1" xfId="0" applyFont="1" applyBorder="1" applyAlignment="1">
      <alignment horizontal="left" vertical="center"/>
    </xf>
    <xf numFmtId="0" fontId="12" fillId="2" borderId="11" xfId="0"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vertical="top" wrapText="1"/>
    </xf>
    <xf numFmtId="176" fontId="14" fillId="0" borderId="1" xfId="0" applyNumberFormat="1" applyFont="1" applyBorder="1" applyAlignment="1">
      <alignment horizontal="right" vertical="center"/>
    </xf>
    <xf numFmtId="0" fontId="12" fillId="2" borderId="1" xfId="0" applyFont="1" applyFill="1" applyBorder="1" applyAlignment="1">
      <alignment horizontal="center" vertical="center" wrapText="1"/>
    </xf>
    <xf numFmtId="0" fontId="14" fillId="0" borderId="1" xfId="0" applyFont="1" applyBorder="1" applyAlignment="1">
      <alignment horizontal="left" vertical="center" wrapText="1"/>
    </xf>
    <xf numFmtId="10" fontId="1" fillId="0" borderId="0" xfId="41" applyNumberFormat="1" applyFont="1">
      <alignment vertical="center"/>
    </xf>
    <xf numFmtId="0" fontId="12" fillId="2" borderId="1" xfId="0" applyFont="1" applyFill="1" applyBorder="1">
      <alignment vertical="center"/>
    </xf>
    <xf numFmtId="0" fontId="15" fillId="2" borderId="1" xfId="0" applyFont="1" applyFill="1" applyBorder="1">
      <alignment vertical="center"/>
    </xf>
    <xf numFmtId="49" fontId="15" fillId="2" borderId="1" xfId="0" applyNumberFormat="1" applyFont="1" applyFill="1" applyBorder="1" applyAlignment="1">
      <alignment horizontal="center" vertical="center"/>
    </xf>
    <xf numFmtId="0" fontId="13" fillId="2" borderId="1" xfId="0" applyFont="1" applyFill="1" applyBorder="1">
      <alignmen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Fill="1" applyBorder="1">
      <alignment vertical="center"/>
    </xf>
    <xf numFmtId="0" fontId="14" fillId="0" borderId="1" xfId="0" applyFont="1" applyFill="1" applyBorder="1" applyAlignment="1">
      <alignment vertical="center" wrapText="1"/>
    </xf>
    <xf numFmtId="0" fontId="15" fillId="0" borderId="1" xfId="0" applyFont="1" applyFill="1" applyBorder="1" applyAlignment="1">
      <alignment vertical="center" wrapText="1"/>
    </xf>
  </cellXfs>
  <cellStyles count="56">
    <cellStyle name="常规" xfId="0" builtinId="0"/>
    <cellStyle name="百分比 2" xfId="1"/>
    <cellStyle name="百分比 2 2" xfId="2"/>
    <cellStyle name="常规 2 2 2" xfId="3"/>
    <cellStyle name="千位分隔 2 2" xfId="4"/>
    <cellStyle name="千位分隔 2 2 2" xfId="5"/>
    <cellStyle name="强调文字颜色 6" xfId="6" builtinId="49"/>
    <cellStyle name="20% - 强调文字颜色 5" xfId="7" builtinId="46"/>
    <cellStyle name="20% - 强调文字颜色 4" xfId="8" builtinId="42"/>
    <cellStyle name="强调文字颜色 4" xfId="9" builtinId="41"/>
    <cellStyle name="60% - 强调文字颜色 6" xfId="10" builtinId="52"/>
    <cellStyle name="40% - 强调文字颜色 3" xfId="11" builtinId="39"/>
    <cellStyle name="强调文字颜色 3" xfId="12" builtinId="37"/>
    <cellStyle name="60% - 强调文字颜色 2" xfId="13" builtinId="36"/>
    <cellStyle name="60% - 强调文字颜色 5" xfId="14" builtinId="48"/>
    <cellStyle name="40% - 强调文字颜色 2" xfId="15" builtinId="35"/>
    <cellStyle name="40% - 强调文字颜色 5" xfId="16" builtinId="47"/>
    <cellStyle name="20% - 强调文字颜色 2" xfId="17" builtinId="34"/>
    <cellStyle name="标题" xfId="18" builtinId="15"/>
    <cellStyle name="百分比 2 2 2" xfId="19"/>
    <cellStyle name="已访问的超链接" xfId="20" builtinId="9"/>
    <cellStyle name="检查单元格" xfId="21" builtinId="23"/>
    <cellStyle name="标题 1" xfId="22" builtinId="16"/>
    <cellStyle name="输入" xfId="23" builtinId="20"/>
    <cellStyle name="超链接" xfId="24" builtinId="8"/>
    <cellStyle name="输出" xfId="25" builtinId="21"/>
    <cellStyle name="40% - 强调文字颜色 6" xfId="26" builtinId="51"/>
    <cellStyle name="20% - 强调文字颜色 3" xfId="27" builtinId="38"/>
    <cellStyle name="货币[0]" xfId="28" builtinId="7"/>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4037;&#20316;/1.&#28145;&#22323;/0.&#27835;&#36947;&#21672;&#35810;/0.&#39033;&#30446;&#23454;&#26045;/&#32489;&#25928;&#35780;&#20215;/2.&#22823;&#40527;&#21306;/1-&#32479;&#25112;/3.&#20132;&#20184;&#25104;&#26524;/&#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cyy/&#25991;&#26723;/&#23616;&#20869;&#25991;&#20214;/&#35831;&#31034;&#21576;&#25209;/2022&#24180;&#39044;&#31639;&#32489;&#25928;&#31649;&#29702;&#39033;&#30446;/&#39033;&#30446;&#27807;&#36890;&#24448;&#26469;/&#39044;&#31639;&#32489;&#25928;&#33258;&#35780;&#25104;&#26524;0428/2021&#24180;&#28145;&#22323;&#24066;&#22823;&#40527;&#26032;&#21306;&#32479;&#25112;&#21644;&#31038;&#20250;&#24314;&#35774;&#23616;&#37096;&#38376;&#25972;&#20307;&#32489;&#25928;&#35780;&#20215;&#34920;4.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项目绩效自评表"/>
      <sheetName val="Sheet1"/>
    </sheetNames>
    <sheetDataSet>
      <sheetData sheetId="0" refreshError="1">
        <row r="12">
          <cell r="D12" t="str">
            <v>征兵次数</v>
          </cell>
          <cell r="E12" t="str">
            <v>2次</v>
          </cell>
        </row>
        <row r="13">
          <cell r="D13" t="str">
            <v>大学生一次性入伍奖励金发放人数</v>
          </cell>
          <cell r="E13" t="str">
            <v>13人</v>
          </cell>
        </row>
        <row r="14">
          <cell r="D14" t="str">
            <v>征兵完成率</v>
          </cell>
          <cell r="E14" t="str">
            <v>100%</v>
          </cell>
        </row>
        <row r="15">
          <cell r="D15" t="str">
            <v>大学生一次性入伍奖励金发放准确率</v>
          </cell>
          <cell r="E15" t="str">
            <v>100%</v>
          </cell>
        </row>
        <row r="16">
          <cell r="D16" t="str">
            <v>征兵频次</v>
          </cell>
          <cell r="E16" t="str">
            <v>2次/年</v>
          </cell>
        </row>
        <row r="17">
          <cell r="D17" t="str">
            <v>大学生一次性入伍奖励金发放</v>
          </cell>
          <cell r="E17" t="str">
            <v>征兵入伍满两年后</v>
          </cell>
        </row>
        <row r="18">
          <cell r="D18" t="str">
            <v>项目资金使用情况</v>
          </cell>
          <cell r="E18" t="str">
            <v>1197996.6元</v>
          </cell>
        </row>
        <row r="19">
          <cell r="D19" t="str">
            <v>不适用</v>
          </cell>
          <cell r="E19" t="str">
            <v>—</v>
          </cell>
        </row>
        <row r="20">
          <cell r="D20" t="str">
            <v>征兵工作知晓率</v>
          </cell>
          <cell r="E20" t="str">
            <v>100%</v>
          </cell>
        </row>
        <row r="21">
          <cell r="D21" t="str">
            <v>征兵氛围的营造程度</v>
          </cell>
          <cell r="E21" t="str">
            <v>100%</v>
          </cell>
        </row>
        <row r="22">
          <cell r="D22" t="str">
            <v>入伍新兵增长情况</v>
          </cell>
          <cell r="E22" t="str">
            <v>100%</v>
          </cell>
        </row>
        <row r="23">
          <cell r="D23" t="str">
            <v>不适用</v>
          </cell>
          <cell r="E23" t="str">
            <v>—</v>
          </cell>
        </row>
        <row r="24">
          <cell r="D24" t="str">
            <v>入伍新兵满意度</v>
          </cell>
          <cell r="E24" t="str">
            <v>95%</v>
          </cell>
        </row>
        <row r="25">
          <cell r="D25" t="str">
            <v>征兵工作人员满意度</v>
          </cell>
          <cell r="E25" t="str">
            <v>95%</v>
          </cell>
        </row>
        <row r="35">
          <cell r="E35" t="str">
            <v>项目金额</v>
          </cell>
        </row>
        <row r="36">
          <cell r="E36" t="str">
            <v>实施单位</v>
          </cell>
        </row>
        <row r="37">
          <cell r="D37" t="str">
            <v>年初预算数</v>
          </cell>
          <cell r="E37" t="str">
            <v>全年执行数</v>
          </cell>
        </row>
        <row r="38">
          <cell r="D38">
            <v>700000</v>
          </cell>
          <cell r="E38">
            <v>699925</v>
          </cell>
        </row>
        <row r="39">
          <cell r="D39">
            <v>700000</v>
          </cell>
          <cell r="E39">
            <v>699925</v>
          </cell>
        </row>
        <row r="40">
          <cell r="D40">
            <v>0</v>
          </cell>
          <cell r="E40">
            <v>0</v>
          </cell>
        </row>
        <row r="41">
          <cell r="D41">
            <v>0</v>
          </cell>
          <cell r="E41">
            <v>0</v>
          </cell>
        </row>
        <row r="42">
          <cell r="E42" t="str">
            <v>*实际完成情况</v>
          </cell>
        </row>
        <row r="43">
          <cell r="E43" t="str">
            <v>全年安全责任事故为零；风险防控措施到位；隐患排查整治率90%以上；安全宣传教育培训率达100%；安全档案健全；安全管理综合信息系统数据录入及时准确；安全生产及消防责制考核达标等。</v>
          </cell>
        </row>
        <row r="44">
          <cell r="D44" t="str">
            <v>三级指标</v>
          </cell>
          <cell r="E44" t="str">
            <v>*实际完成值</v>
          </cell>
        </row>
        <row r="45">
          <cell r="D45" t="str">
            <v>安全检查的单位数量</v>
          </cell>
          <cell r="E45" t="str">
            <v>28家</v>
          </cell>
        </row>
        <row r="46">
          <cell r="D46" t="str">
            <v>行业安全风险评估报告数量</v>
          </cell>
          <cell r="E46" t="str">
            <v>1份</v>
          </cell>
        </row>
        <row r="47">
          <cell r="D47" t="str">
            <v>养老机构消防安全评估数量</v>
          </cell>
          <cell r="E47" t="str">
            <v>1家</v>
          </cell>
        </row>
        <row r="48">
          <cell r="D48" t="str">
            <v>行业双重预防机构年度系统性评审次数</v>
          </cell>
          <cell r="E48" t="str">
            <v>3次</v>
          </cell>
        </row>
        <row r="49">
          <cell r="D49" t="str">
            <v>报告合格率</v>
          </cell>
          <cell r="E49" t="str">
            <v>100%</v>
          </cell>
        </row>
        <row r="50">
          <cell r="D50" t="str">
            <v>安全监管合格率</v>
          </cell>
          <cell r="E50" t="str">
            <v>100%</v>
          </cell>
        </row>
        <row r="51">
          <cell r="D51" t="str">
            <v>养老机构消防安全评估服务验收合格率</v>
          </cell>
          <cell r="E51" t="str">
            <v>100%</v>
          </cell>
        </row>
        <row r="52">
          <cell r="D52" t="str">
            <v>行业双重预防机构年度系统性评审服务验收合格率</v>
          </cell>
          <cell r="E52" t="str">
            <v>100%</v>
          </cell>
        </row>
        <row r="53">
          <cell r="D53" t="str">
            <v>安全生产检查完成时间</v>
          </cell>
          <cell r="E53">
            <v>44531</v>
          </cell>
        </row>
        <row r="54">
          <cell r="D54" t="str">
            <v>行业安全风险评估频次</v>
          </cell>
          <cell r="E54" t="str">
            <v>1次/年</v>
          </cell>
        </row>
        <row r="55">
          <cell r="D55" t="str">
            <v>养老机构消防安全评估及时性</v>
          </cell>
          <cell r="E55" t="str">
            <v>及时</v>
          </cell>
        </row>
        <row r="56">
          <cell r="D56" t="str">
            <v>资金项目使用情况</v>
          </cell>
          <cell r="E56" t="str">
            <v>699925元</v>
          </cell>
        </row>
        <row r="57">
          <cell r="D57" t="str">
            <v>不适用</v>
          </cell>
          <cell r="E57" t="str">
            <v>—</v>
          </cell>
        </row>
        <row r="58">
          <cell r="D58" t="str">
            <v>统战和社会建设系统安全生产工作基础的保障情况</v>
          </cell>
          <cell r="E58" t="str">
            <v>100%</v>
          </cell>
        </row>
        <row r="59">
          <cell r="D59" t="str">
            <v>养老机构消防安全事故发生率</v>
          </cell>
          <cell r="E59" t="str">
            <v>0%</v>
          </cell>
        </row>
        <row r="60">
          <cell r="D60" t="str">
            <v>不适用</v>
          </cell>
          <cell r="E60" t="str">
            <v>—</v>
          </cell>
        </row>
        <row r="61">
          <cell r="D61" t="str">
            <v>被检查单位满意度</v>
          </cell>
          <cell r="E61" t="str">
            <v>100%</v>
          </cell>
        </row>
        <row r="62">
          <cell r="D62" t="str">
            <v>养老机构满意度</v>
          </cell>
          <cell r="E62" t="str">
            <v>100%</v>
          </cell>
        </row>
        <row r="72">
          <cell r="E72" t="str">
            <v>项目金额</v>
          </cell>
        </row>
        <row r="73">
          <cell r="E73" t="str">
            <v>实施单位</v>
          </cell>
        </row>
        <row r="74">
          <cell r="D74" t="str">
            <v>年初预算数</v>
          </cell>
          <cell r="E74" t="str">
            <v>全年执行数</v>
          </cell>
        </row>
        <row r="75">
          <cell r="D75">
            <v>150000</v>
          </cell>
          <cell r="E75" t="str">
            <v>100%</v>
          </cell>
        </row>
        <row r="79">
          <cell r="E79" t="str">
            <v>*实际完成情况</v>
          </cell>
        </row>
        <row r="80">
          <cell r="E80" t="str">
            <v>居家适老化改造经费，本年度已完成27户居家适老化改造。</v>
          </cell>
        </row>
        <row r="81">
          <cell r="D81" t="str">
            <v>三级指标</v>
          </cell>
          <cell r="E81" t="str">
            <v>*实际完成值</v>
          </cell>
        </row>
        <row r="82">
          <cell r="D82" t="str">
            <v>居家适老化改造数量</v>
          </cell>
          <cell r="E82" t="str">
            <v>27户</v>
          </cell>
        </row>
        <row r="83">
          <cell r="D83" t="str">
            <v>居家适老化改造验收合格率</v>
          </cell>
          <cell r="E83">
            <v>1</v>
          </cell>
        </row>
        <row r="84">
          <cell r="D84" t="str">
            <v>居家适老化改造完成时间</v>
          </cell>
          <cell r="E84" t="str">
            <v>2021年9月底</v>
          </cell>
        </row>
        <row r="85">
          <cell r="D85" t="str">
            <v>居家适老化改造标准</v>
          </cell>
          <cell r="E85" t="str">
            <v>≤10000元/户</v>
          </cell>
        </row>
        <row r="86">
          <cell r="D86" t="str">
            <v>不适用</v>
          </cell>
          <cell r="E86" t="str">
            <v>—</v>
          </cell>
        </row>
        <row r="87">
          <cell r="D87" t="str">
            <v>居家适老化改造对象居家生活质量</v>
          </cell>
          <cell r="E87">
            <v>1</v>
          </cell>
        </row>
        <row r="88">
          <cell r="D88" t="str">
            <v>不适用</v>
          </cell>
          <cell r="E88" t="str">
            <v>—</v>
          </cell>
        </row>
        <row r="89">
          <cell r="D89" t="str">
            <v>适老化改造服务对象满意度</v>
          </cell>
          <cell r="E89" t="str">
            <v>≥90%</v>
          </cell>
        </row>
        <row r="100">
          <cell r="E100" t="str">
            <v>项目金额</v>
          </cell>
        </row>
        <row r="101">
          <cell r="E101" t="str">
            <v>实施单位</v>
          </cell>
        </row>
        <row r="102">
          <cell r="D102" t="str">
            <v>年初预算数</v>
          </cell>
          <cell r="E102" t="str">
            <v>全年执行数</v>
          </cell>
        </row>
        <row r="103">
          <cell r="D103">
            <v>263500</v>
          </cell>
          <cell r="E103" t="str">
            <v>100%</v>
          </cell>
        </row>
        <row r="104">
          <cell r="D104">
            <v>263500</v>
          </cell>
        </row>
        <row r="107">
          <cell r="E107" t="str">
            <v>*实际完成情况</v>
          </cell>
        </row>
        <row r="108">
          <cell r="E108" t="str">
            <v>居家适老化改造经费，本年度已完成36户居家适老化改造。</v>
          </cell>
        </row>
        <row r="109">
          <cell r="D109" t="str">
            <v>三级指标</v>
          </cell>
          <cell r="E109" t="str">
            <v>*实际完成值</v>
          </cell>
        </row>
        <row r="110">
          <cell r="D110" t="str">
            <v>居家适老化改造数量</v>
          </cell>
          <cell r="E110" t="str">
            <v>36户</v>
          </cell>
        </row>
        <row r="111">
          <cell r="D111" t="str">
            <v>居家适老化改造验收合格率</v>
          </cell>
          <cell r="E111">
            <v>1</v>
          </cell>
        </row>
        <row r="112">
          <cell r="D112" t="str">
            <v>居家适老化改造完成时间</v>
          </cell>
          <cell r="E112" t="str">
            <v>2021年12月15日</v>
          </cell>
        </row>
        <row r="113">
          <cell r="D113" t="str">
            <v>居家适老化改造标准</v>
          </cell>
          <cell r="E113" t="str">
            <v>≤10000元/户</v>
          </cell>
        </row>
        <row r="114">
          <cell r="D114" t="str">
            <v>不适用</v>
          </cell>
          <cell r="E114" t="str">
            <v>—</v>
          </cell>
        </row>
        <row r="115">
          <cell r="D115" t="str">
            <v>居家适老化改造对象居家生活质量</v>
          </cell>
          <cell r="E115">
            <v>1</v>
          </cell>
        </row>
        <row r="116">
          <cell r="D116" t="str">
            <v>不适用</v>
          </cell>
          <cell r="E116" t="str">
            <v>—</v>
          </cell>
        </row>
        <row r="117">
          <cell r="D117" t="str">
            <v>适老化改造服务对象满意度</v>
          </cell>
          <cell r="E117" t="str">
            <v>≥90%</v>
          </cell>
        </row>
        <row r="127">
          <cell r="E127" t="str">
            <v>项目金额</v>
          </cell>
        </row>
        <row r="128">
          <cell r="E128" t="str">
            <v>实施单位</v>
          </cell>
        </row>
        <row r="129">
          <cell r="D129" t="str">
            <v>年初预算数</v>
          </cell>
          <cell r="E129" t="str">
            <v>全年执行数</v>
          </cell>
        </row>
        <row r="130">
          <cell r="D130">
            <v>1250000</v>
          </cell>
          <cell r="E130">
            <v>2029839.63</v>
          </cell>
        </row>
        <row r="131">
          <cell r="D131">
            <v>1250000</v>
          </cell>
          <cell r="E131">
            <v>2029839.63</v>
          </cell>
        </row>
        <row r="132">
          <cell r="E132">
            <v>0</v>
          </cell>
        </row>
        <row r="133">
          <cell r="E133">
            <v>0</v>
          </cell>
        </row>
        <row r="134">
          <cell r="E134" t="str">
            <v>*实际完成情况</v>
          </cell>
        </row>
        <row r="135">
          <cell r="E135" t="str">
            <v>通过一般管理事务经费的投入，及时完成综合管理各项工作，有效保障各项工作正常开展，实现综合管理工作满意度达90%以上。</v>
          </cell>
        </row>
        <row r="136">
          <cell r="D136" t="str">
            <v>三级指标</v>
          </cell>
          <cell r="E136" t="str">
            <v>*实际完成值</v>
          </cell>
        </row>
        <row r="137">
          <cell r="D137" t="str">
            <v>档案整理份数</v>
          </cell>
          <cell r="E137" t="str">
            <v>1681份</v>
          </cell>
        </row>
        <row r="138">
          <cell r="D138" t="str">
            <v>岗位专干服务购买人数</v>
          </cell>
          <cell r="E138" t="str">
            <v>8人</v>
          </cell>
        </row>
        <row r="139">
          <cell r="D139" t="str">
            <v>综合业务培训场次</v>
          </cell>
          <cell r="E139" t="str">
            <v>8场</v>
          </cell>
        </row>
        <row r="140">
          <cell r="D140" t="str">
            <v>档案保管完整性</v>
          </cell>
          <cell r="E140" t="str">
            <v>完整</v>
          </cell>
        </row>
        <row r="141">
          <cell r="D141" t="str">
            <v>专干服务人员考核合格率</v>
          </cell>
          <cell r="E141">
            <v>1</v>
          </cell>
        </row>
        <row r="142">
          <cell r="D142" t="str">
            <v>综合业务培训参与率</v>
          </cell>
          <cell r="E142">
            <v>1.1</v>
          </cell>
        </row>
        <row r="143">
          <cell r="D143" t="str">
            <v>档案整理工作完成时间</v>
          </cell>
          <cell r="E143" t="str">
            <v>2021年12月前</v>
          </cell>
        </row>
        <row r="144">
          <cell r="D144" t="str">
            <v>专干服务人员考核频次</v>
          </cell>
          <cell r="E144" t="str">
            <v>1次</v>
          </cell>
        </row>
        <row r="145">
          <cell r="D145" t="str">
            <v>项目资金使用情况</v>
          </cell>
          <cell r="E145">
            <v>2029839.63</v>
          </cell>
        </row>
        <row r="146">
          <cell r="D146" t="str">
            <v>不适用</v>
          </cell>
          <cell r="E146" t="str">
            <v>—</v>
          </cell>
        </row>
        <row r="147">
          <cell r="D147" t="str">
            <v>单位各项管理制度健全性</v>
          </cell>
          <cell r="E147">
            <v>1</v>
          </cell>
        </row>
        <row r="148">
          <cell r="D148" t="str">
            <v>部门履职水平</v>
          </cell>
          <cell r="E148">
            <v>1</v>
          </cell>
        </row>
        <row r="149">
          <cell r="D149" t="str">
            <v>不适用</v>
          </cell>
          <cell r="E149" t="str">
            <v>—</v>
          </cell>
        </row>
        <row r="150">
          <cell r="D150" t="str">
            <v>机关人员满意度</v>
          </cell>
          <cell r="E150">
            <v>1</v>
          </cell>
        </row>
        <row r="151">
          <cell r="D151" t="str">
            <v>阅档人员满意度</v>
          </cell>
          <cell r="E151">
            <v>1</v>
          </cell>
        </row>
        <row r="161">
          <cell r="E161" t="str">
            <v>项目金额</v>
          </cell>
        </row>
        <row r="162">
          <cell r="E162" t="str">
            <v>实施单位</v>
          </cell>
        </row>
        <row r="163">
          <cell r="D163" t="str">
            <v>年初预算数</v>
          </cell>
          <cell r="E163" t="str">
            <v>全年执行数</v>
          </cell>
        </row>
        <row r="164">
          <cell r="D164">
            <v>3680000</v>
          </cell>
          <cell r="E164">
            <v>3588110.97</v>
          </cell>
        </row>
        <row r="165">
          <cell r="D165">
            <v>3680000</v>
          </cell>
          <cell r="E165">
            <v>3588110.97</v>
          </cell>
        </row>
        <row r="168">
          <cell r="E168" t="str">
            <v>*实际完成情况</v>
          </cell>
        </row>
        <row r="169">
          <cell r="E169" t="str">
            <v>按计划及时完成我局编外人员工资薪酬发放，确保工资薪酬发放准确率100%。</v>
          </cell>
        </row>
        <row r="170">
          <cell r="D170" t="str">
            <v>三级指标</v>
          </cell>
          <cell r="E170" t="str">
            <v>*实际完成值</v>
          </cell>
        </row>
        <row r="171">
          <cell r="D171" t="str">
            <v>编外人员人数聘用人数</v>
          </cell>
          <cell r="E171" t="str">
            <v>19</v>
          </cell>
        </row>
        <row r="172">
          <cell r="D172" t="str">
            <v>编外人员工资福利发放完成率</v>
          </cell>
          <cell r="E172" t="str">
            <v>100%</v>
          </cell>
        </row>
        <row r="173">
          <cell r="D173" t="str">
            <v>工资发放及时率</v>
          </cell>
          <cell r="E173" t="str">
            <v>100%</v>
          </cell>
        </row>
        <row r="174">
          <cell r="D174" t="str">
            <v>项目资金使用率</v>
          </cell>
          <cell r="E174">
            <v>3588110.97</v>
          </cell>
        </row>
        <row r="175">
          <cell r="D175" t="str">
            <v>不适用</v>
          </cell>
          <cell r="E175" t="str">
            <v>—</v>
          </cell>
        </row>
        <row r="176">
          <cell r="D176" t="str">
            <v>单位工作顺利开展</v>
          </cell>
          <cell r="E176" t="str">
            <v>100%</v>
          </cell>
        </row>
        <row r="177">
          <cell r="D177" t="str">
            <v>不适用</v>
          </cell>
          <cell r="E177" t="str">
            <v>—</v>
          </cell>
        </row>
        <row r="178">
          <cell r="D178" t="str">
            <v>编外人员对工资福利发放及时性等满意度</v>
          </cell>
          <cell r="E178" t="str">
            <v>100%</v>
          </cell>
        </row>
        <row r="189">
          <cell r="E189" t="str">
            <v>项目金额</v>
          </cell>
        </row>
        <row r="190">
          <cell r="E190" t="str">
            <v>实施单位</v>
          </cell>
        </row>
        <row r="191">
          <cell r="D191" t="str">
            <v>年初预算数</v>
          </cell>
          <cell r="E191" t="str">
            <v>全年执行数</v>
          </cell>
        </row>
        <row r="192">
          <cell r="D192">
            <v>3420000</v>
          </cell>
          <cell r="E192">
            <v>3317900</v>
          </cell>
        </row>
        <row r="193">
          <cell r="D193">
            <v>3420000</v>
          </cell>
          <cell r="E193">
            <v>3317900</v>
          </cell>
        </row>
        <row r="196">
          <cell r="E196" t="str">
            <v>*实际完成情况</v>
          </cell>
        </row>
        <row r="197">
          <cell r="E197" t="str">
            <v>完成在编人员绩效奖金足额发放。</v>
          </cell>
        </row>
        <row r="198">
          <cell r="D198" t="str">
            <v>三级指标</v>
          </cell>
          <cell r="E198" t="str">
            <v>*实际完成值</v>
          </cell>
        </row>
        <row r="199">
          <cell r="D199" t="str">
            <v>绩效考核发放人数</v>
          </cell>
          <cell r="E199" t="str">
            <v>31</v>
          </cell>
        </row>
        <row r="200">
          <cell r="D200" t="str">
            <v>奖金发放完成率</v>
          </cell>
          <cell r="E200" t="str">
            <v>100%</v>
          </cell>
        </row>
        <row r="201">
          <cell r="D201" t="str">
            <v>奖金发放及时率</v>
          </cell>
          <cell r="E201" t="str">
            <v>及时</v>
          </cell>
        </row>
        <row r="202">
          <cell r="D202" t="str">
            <v>项目资金使用情况</v>
          </cell>
          <cell r="E202" t="str">
            <v>3317796.5</v>
          </cell>
        </row>
        <row r="203">
          <cell r="D203" t="str">
            <v>不适用</v>
          </cell>
          <cell r="E203" t="str">
            <v>—</v>
          </cell>
        </row>
        <row r="204">
          <cell r="D204" t="str">
            <v>单位工作顺利开展</v>
          </cell>
          <cell r="E204" t="str">
            <v>100%</v>
          </cell>
        </row>
        <row r="205">
          <cell r="D205" t="str">
            <v>不适用</v>
          </cell>
          <cell r="E205" t="str">
            <v>—</v>
          </cell>
        </row>
        <row r="206">
          <cell r="D206" t="str">
            <v>在编人员对绩效奖发放及时性满意度</v>
          </cell>
          <cell r="E206" t="str">
            <v>100%</v>
          </cell>
        </row>
        <row r="216">
          <cell r="E216" t="str">
            <v>项目金额</v>
          </cell>
        </row>
        <row r="217">
          <cell r="E217" t="str">
            <v>实施单位</v>
          </cell>
        </row>
        <row r="218">
          <cell r="D218" t="str">
            <v>年初预算数</v>
          </cell>
          <cell r="E218" t="str">
            <v>全年执行数</v>
          </cell>
        </row>
        <row r="219">
          <cell r="D219">
            <v>790000</v>
          </cell>
          <cell r="E219">
            <v>448039.2</v>
          </cell>
        </row>
        <row r="220">
          <cell r="D220">
            <v>790000</v>
          </cell>
          <cell r="E220">
            <v>448039.2</v>
          </cell>
        </row>
        <row r="223">
          <cell r="E223" t="str">
            <v>*实际完成情况</v>
          </cell>
        </row>
        <row r="224">
          <cell r="E224" t="str">
            <v>根据工作实际需要，保障工作正常运行，全年完成96.71%。</v>
          </cell>
        </row>
        <row r="225">
          <cell r="D225" t="str">
            <v>三级指标</v>
          </cell>
          <cell r="E225" t="str">
            <v>*实际完成值</v>
          </cell>
        </row>
        <row r="226">
          <cell r="D226" t="str">
            <v>培训人次</v>
          </cell>
          <cell r="E226" t="str">
            <v>200人次</v>
          </cell>
        </row>
        <row r="227">
          <cell r="D227" t="str">
            <v>培训人数参与率</v>
          </cell>
          <cell r="E227" t="str">
            <v>90人次</v>
          </cell>
        </row>
        <row r="228">
          <cell r="D228" t="str">
            <v>报旅费及时率</v>
          </cell>
          <cell r="E228" t="str">
            <v>及时</v>
          </cell>
        </row>
        <row r="229">
          <cell r="D229" t="str">
            <v>项目资金使用情况</v>
          </cell>
          <cell r="E229">
            <v>448039.2</v>
          </cell>
        </row>
        <row r="230">
          <cell r="D230" t="str">
            <v>不适用</v>
          </cell>
          <cell r="E230" t="str">
            <v>—</v>
          </cell>
        </row>
        <row r="231">
          <cell r="D231" t="str">
            <v>保障机构正常运转</v>
          </cell>
          <cell r="E231" t="str">
            <v>100%</v>
          </cell>
        </row>
        <row r="232">
          <cell r="D232" t="str">
            <v>不适用</v>
          </cell>
          <cell r="E232" t="str">
            <v>—</v>
          </cell>
        </row>
        <row r="233">
          <cell r="D233" t="str">
            <v>服务人员满意度</v>
          </cell>
          <cell r="E233" t="str">
            <v>100%</v>
          </cell>
        </row>
        <row r="243">
          <cell r="E243" t="str">
            <v>项目金额</v>
          </cell>
        </row>
        <row r="244">
          <cell r="E244" t="str">
            <v>实施单位</v>
          </cell>
        </row>
        <row r="245">
          <cell r="D245" t="str">
            <v>年初预算数</v>
          </cell>
          <cell r="E245" t="str">
            <v>全年执行数</v>
          </cell>
        </row>
        <row r="246">
          <cell r="D246">
            <v>16200</v>
          </cell>
          <cell r="E246">
            <v>1250</v>
          </cell>
        </row>
        <row r="247">
          <cell r="D247">
            <v>16200</v>
          </cell>
          <cell r="E247">
            <v>1250</v>
          </cell>
        </row>
        <row r="250">
          <cell r="E250" t="str">
            <v>*实际完成情况</v>
          </cell>
        </row>
        <row r="251">
          <cell r="E251" t="str">
            <v>完成当年接待任务</v>
          </cell>
        </row>
        <row r="252">
          <cell r="D252" t="str">
            <v>三级指标</v>
          </cell>
          <cell r="E252" t="str">
            <v>*实际完成值</v>
          </cell>
        </row>
        <row r="253">
          <cell r="D253" t="str">
            <v>公务接待批次</v>
          </cell>
          <cell r="E253" t="str">
            <v>1次</v>
          </cell>
        </row>
        <row r="254">
          <cell r="D254" t="str">
            <v>公务接待费用结算完成率</v>
          </cell>
          <cell r="E254" t="str">
            <v>100%</v>
          </cell>
        </row>
        <row r="255">
          <cell r="D255" t="str">
            <v>接待费用结算周期</v>
          </cell>
          <cell r="E255" t="str">
            <v>1周内</v>
          </cell>
        </row>
        <row r="256">
          <cell r="D256" t="str">
            <v>项目资金投入情况</v>
          </cell>
          <cell r="E256" t="str">
            <v>1250元</v>
          </cell>
        </row>
        <row r="257">
          <cell r="D257" t="str">
            <v>不适用</v>
          </cell>
          <cell r="E257" t="str">
            <v>—</v>
          </cell>
        </row>
        <row r="258">
          <cell r="D258" t="str">
            <v>行政执行率</v>
          </cell>
          <cell r="E258" t="str">
            <v>100%</v>
          </cell>
        </row>
        <row r="259">
          <cell r="D259" t="str">
            <v>不适用</v>
          </cell>
          <cell r="E259" t="str">
            <v>—</v>
          </cell>
        </row>
        <row r="260">
          <cell r="D260" t="str">
            <v>项目经办人员满意度</v>
          </cell>
          <cell r="E260" t="str">
            <v>100%</v>
          </cell>
        </row>
        <row r="270">
          <cell r="E270" t="str">
            <v>项目金额</v>
          </cell>
        </row>
        <row r="271">
          <cell r="E271" t="str">
            <v>实施单位</v>
          </cell>
        </row>
        <row r="272">
          <cell r="D272" t="str">
            <v>年初预算数</v>
          </cell>
          <cell r="E272" t="str">
            <v>全年执行数</v>
          </cell>
        </row>
        <row r="273">
          <cell r="D273">
            <v>20000</v>
          </cell>
          <cell r="E273">
            <v>20000</v>
          </cell>
        </row>
        <row r="274">
          <cell r="D274">
            <v>20000</v>
          </cell>
          <cell r="E274">
            <v>20000</v>
          </cell>
        </row>
        <row r="277">
          <cell r="E277" t="str">
            <v>*实际完成情况</v>
          </cell>
        </row>
        <row r="278">
          <cell r="E278" t="str">
            <v>通过开展党组织活动、购买党建理论学习书籍，打造局党建文化走廊，有效丰富党员教育形式，提升党员党性修养，增强党建文化的宣传效果，营造向上的学习氛围。</v>
          </cell>
        </row>
        <row r="279">
          <cell r="D279" t="str">
            <v>三级指标</v>
          </cell>
          <cell r="E279" t="str">
            <v>*实际完成值</v>
          </cell>
        </row>
        <row r="280">
          <cell r="D280" t="str">
            <v>党组织活动开展场次</v>
          </cell>
          <cell r="E280" t="str">
            <v>3次</v>
          </cell>
        </row>
        <row r="281">
          <cell r="D281" t="str">
            <v>培训人数达标率</v>
          </cell>
          <cell r="E281" t="str">
            <v>≥90%</v>
          </cell>
        </row>
        <row r="282">
          <cell r="D282" t="str">
            <v>按照上级相关文件通知按时落实</v>
          </cell>
          <cell r="E282" t="str">
            <v>100%</v>
          </cell>
        </row>
        <row r="283">
          <cell r="D283" t="str">
            <v>项目资金使用率</v>
          </cell>
          <cell r="E283" t="str">
            <v>100%</v>
          </cell>
        </row>
        <row r="284">
          <cell r="D284" t="str">
            <v>不适用</v>
          </cell>
          <cell r="E284" t="str">
            <v>—</v>
          </cell>
        </row>
        <row r="285">
          <cell r="D285" t="str">
            <v>有效发挥党组织作用</v>
          </cell>
          <cell r="E285" t="str">
            <v>100%</v>
          </cell>
        </row>
        <row r="286">
          <cell r="D286" t="str">
            <v>不适用</v>
          </cell>
          <cell r="E286" t="str">
            <v>—</v>
          </cell>
        </row>
        <row r="287">
          <cell r="D287" t="str">
            <v>党员满意度</v>
          </cell>
          <cell r="E287" t="str">
            <v>100%</v>
          </cell>
        </row>
        <row r="297">
          <cell r="E297" t="str">
            <v>项目金额</v>
          </cell>
        </row>
        <row r="298">
          <cell r="E298" t="str">
            <v>实施单位</v>
          </cell>
        </row>
        <row r="299">
          <cell r="D299" t="str">
            <v>年初预算数</v>
          </cell>
          <cell r="E299" t="str">
            <v>全年执行数</v>
          </cell>
        </row>
        <row r="300">
          <cell r="D300">
            <v>520000</v>
          </cell>
          <cell r="E300">
            <v>524141</v>
          </cell>
        </row>
        <row r="301">
          <cell r="E301">
            <v>524141</v>
          </cell>
        </row>
        <row r="304">
          <cell r="E304" t="str">
            <v>*实际完成情况</v>
          </cell>
        </row>
        <row r="305">
          <cell r="E305" t="str">
            <v>完成75台通用型台式计算机、6台碎纸机购置。</v>
          </cell>
        </row>
        <row r="306">
          <cell r="D306" t="str">
            <v>三级指标</v>
          </cell>
          <cell r="E306" t="str">
            <v>*实际完成值</v>
          </cell>
        </row>
        <row r="307">
          <cell r="D307" t="str">
            <v>通用型台式计算机购置数量</v>
          </cell>
          <cell r="E307" t="str">
            <v>75台</v>
          </cell>
        </row>
        <row r="308">
          <cell r="D308" t="str">
            <v>碎纸机购置数量</v>
          </cell>
          <cell r="E308" t="str">
            <v>6台</v>
          </cell>
        </row>
        <row r="309">
          <cell r="D309" t="str">
            <v>设备购置验收合格率</v>
          </cell>
          <cell r="E309" t="str">
            <v>100%</v>
          </cell>
        </row>
        <row r="310">
          <cell r="D310" t="str">
            <v>设备购置完成时间</v>
          </cell>
          <cell r="E310" t="str">
            <v>2021年12月前</v>
          </cell>
        </row>
        <row r="311">
          <cell r="D311" t="str">
            <v>通用型台式计算机购置标准</v>
          </cell>
          <cell r="E311" t="str">
            <v>6490元/台</v>
          </cell>
        </row>
        <row r="312">
          <cell r="D312" t="str">
            <v>碎纸机购置标准</v>
          </cell>
          <cell r="E312" t="str">
            <v>799元/台</v>
          </cell>
        </row>
        <row r="313">
          <cell r="D313" t="str">
            <v>不适用</v>
          </cell>
          <cell r="E313" t="str">
            <v>—</v>
          </cell>
        </row>
        <row r="314">
          <cell r="D314" t="str">
            <v>行政工作效率</v>
          </cell>
          <cell r="E314" t="str">
            <v>100%</v>
          </cell>
        </row>
        <row r="315">
          <cell r="D315" t="str">
            <v>不适用</v>
          </cell>
          <cell r="E315" t="str">
            <v>—</v>
          </cell>
        </row>
        <row r="316">
          <cell r="D316" t="str">
            <v>机关人员使用满意度</v>
          </cell>
          <cell r="E316" t="str">
            <v>100%</v>
          </cell>
        </row>
        <row r="326">
          <cell r="E326" t="str">
            <v>项目金额</v>
          </cell>
        </row>
        <row r="327">
          <cell r="E327" t="str">
            <v>实施单位</v>
          </cell>
        </row>
        <row r="328">
          <cell r="D328" t="str">
            <v>年初预算数</v>
          </cell>
          <cell r="E328" t="str">
            <v>全年执行数</v>
          </cell>
        </row>
        <row r="329">
          <cell r="D329">
            <v>2795800</v>
          </cell>
        </row>
        <row r="330">
          <cell r="D330">
            <v>2795800</v>
          </cell>
        </row>
        <row r="331">
          <cell r="E331">
            <v>0</v>
          </cell>
        </row>
        <row r="332">
          <cell r="E332">
            <v>0</v>
          </cell>
        </row>
        <row r="333">
          <cell r="E333" t="str">
            <v>*实际完成情况</v>
          </cell>
        </row>
        <row r="334">
          <cell r="E334" t="str">
            <v>根据《深圳市本级部门预算准备金使用管理办法（暂行）》在部门预算中预算留的机动经费，完成预算执行中突发应急工作等临时性急需开支等。</v>
          </cell>
        </row>
        <row r="335">
          <cell r="D335" t="str">
            <v>三级指标</v>
          </cell>
          <cell r="E335" t="str">
            <v>*实际完成值</v>
          </cell>
        </row>
        <row r="336">
          <cell r="D336" t="str">
            <v>预算准备金调剂次数</v>
          </cell>
          <cell r="E336" t="str">
            <v>4次</v>
          </cell>
        </row>
        <row r="337">
          <cell r="D337" t="str">
            <v>预算准备金执行率</v>
          </cell>
          <cell r="E337">
            <v>1</v>
          </cell>
        </row>
        <row r="338">
          <cell r="D338" t="str">
            <v>预算准备金调剂效率</v>
          </cell>
          <cell r="E338">
            <v>1</v>
          </cell>
        </row>
        <row r="339">
          <cell r="D339" t="str">
            <v>项目投入资金</v>
          </cell>
          <cell r="E339" t="str">
            <v>2795800</v>
          </cell>
        </row>
        <row r="340">
          <cell r="D340" t="str">
            <v>不适用</v>
          </cell>
          <cell r="E340" t="str">
            <v>不适用</v>
          </cell>
        </row>
        <row r="341">
          <cell r="D341" t="str">
            <v>提高行政工作效率</v>
          </cell>
          <cell r="E341" t="str">
            <v>100%</v>
          </cell>
        </row>
        <row r="342">
          <cell r="D342" t="str">
            <v>不适用</v>
          </cell>
          <cell r="E342" t="str">
            <v>不适用</v>
          </cell>
        </row>
        <row r="343">
          <cell r="D343" t="str">
            <v>资金使用人员满意度</v>
          </cell>
          <cell r="E343" t="str">
            <v>100%</v>
          </cell>
        </row>
        <row r="354">
          <cell r="E354" t="str">
            <v>项目金额</v>
          </cell>
        </row>
        <row r="355">
          <cell r="E355" t="str">
            <v>实施单位</v>
          </cell>
        </row>
        <row r="356">
          <cell r="D356" t="str">
            <v>年初预算数</v>
          </cell>
          <cell r="E356" t="str">
            <v>全年执行数</v>
          </cell>
        </row>
        <row r="357">
          <cell r="D357">
            <v>6760</v>
          </cell>
          <cell r="E357">
            <v>6760</v>
          </cell>
        </row>
        <row r="358">
          <cell r="E358">
            <v>0</v>
          </cell>
        </row>
        <row r="359">
          <cell r="E359">
            <v>0</v>
          </cell>
        </row>
        <row r="360">
          <cell r="D360">
            <v>6760</v>
          </cell>
          <cell r="E360">
            <v>6760</v>
          </cell>
        </row>
        <row r="361">
          <cell r="E361" t="str">
            <v>*实际完成情况</v>
          </cell>
        </row>
        <row r="362">
          <cell r="E362" t="str">
            <v>通过为26名残疾人机动轮椅车车主发放燃油补贴，提高了其生活自理能力，生活质量得到改善，社会生活参与度提高。</v>
          </cell>
        </row>
        <row r="363">
          <cell r="D363" t="str">
            <v>三级指标</v>
          </cell>
          <cell r="E363" t="str">
            <v>*实际完成值</v>
          </cell>
        </row>
        <row r="364">
          <cell r="D364" t="str">
            <v>发放残疾人机动轮椅车燃油补贴人次</v>
          </cell>
          <cell r="E364" t="str">
            <v>26人次</v>
          </cell>
        </row>
        <row r="365">
          <cell r="D365" t="str">
            <v>机动轮椅车燃油补贴发放准确率</v>
          </cell>
          <cell r="E365" t="str">
            <v>100%</v>
          </cell>
        </row>
        <row r="366">
          <cell r="D366" t="str">
            <v>燃油补贴项目实施进度</v>
          </cell>
          <cell r="E366" t="str">
            <v>2021年3月</v>
          </cell>
        </row>
        <row r="367">
          <cell r="D367" t="str">
            <v>残疾人机动轮椅车燃油补贴年均补助标准</v>
          </cell>
          <cell r="E367" t="str">
            <v>260元/人</v>
          </cell>
        </row>
        <row r="368">
          <cell r="D368" t="str">
            <v>不使用</v>
          </cell>
          <cell r="E368" t="str">
            <v>不适用</v>
          </cell>
        </row>
        <row r="369">
          <cell r="D369" t="str">
            <v>残疾人机动轮椅车车主出行便利程度</v>
          </cell>
          <cell r="E369" t="str">
            <v>100%</v>
          </cell>
        </row>
        <row r="370">
          <cell r="D370" t="str">
            <v>不适用</v>
          </cell>
          <cell r="E370" t="str">
            <v>不适用</v>
          </cell>
        </row>
        <row r="371">
          <cell r="D371" t="str">
            <v>接受燃油补贴残疾人满意度</v>
          </cell>
          <cell r="E371" t="str">
            <v>100%</v>
          </cell>
        </row>
        <row r="382">
          <cell r="E382" t="str">
            <v>项目金额</v>
          </cell>
        </row>
        <row r="383">
          <cell r="E383" t="str">
            <v>实施单位</v>
          </cell>
        </row>
        <row r="384">
          <cell r="D384" t="str">
            <v>年初预算数</v>
          </cell>
          <cell r="E384" t="str">
            <v>全年执行数</v>
          </cell>
        </row>
        <row r="385">
          <cell r="D385">
            <v>7229485.8</v>
          </cell>
          <cell r="E385">
            <v>7228414.3</v>
          </cell>
        </row>
        <row r="386">
          <cell r="D386">
            <v>7229485.8</v>
          </cell>
          <cell r="E386">
            <v>7228414.3</v>
          </cell>
        </row>
        <row r="389">
          <cell r="E389" t="str">
            <v>*实际完成情况</v>
          </cell>
        </row>
        <row r="390">
          <cell r="E390" t="str">
            <v>通过残疾人就业工作经费的投入，完成职康中心社工服务、康复治疗服务、无障碍督导、东西部扶贫、残疾人慰问补助以及残疾人就业等工作，我局残疾人工作的服务质量得到有效提升，已完成各类服务的实施和补贴的发放，有效提升大鹏新区户籍持证残疾人就业水平，缓解残疾人家庭康复费用负担，改善残疾人生活状况，增进残疾人生活福祉。实现服务对象整体满意度90%。  </v>
          </cell>
        </row>
        <row r="391">
          <cell r="D391" t="str">
            <v>三级指标</v>
          </cell>
          <cell r="E391" t="str">
            <v>*实际完成值</v>
          </cell>
        </row>
        <row r="392">
          <cell r="D392" t="str">
            <v>无障碍督导次数</v>
          </cell>
          <cell r="E392" t="str">
            <v>8次</v>
          </cell>
        </row>
        <row r="393">
          <cell r="D393" t="str">
            <v>无障碍督导培训场次</v>
          </cell>
          <cell r="E393" t="str">
            <v>1场</v>
          </cell>
        </row>
        <row r="394">
          <cell r="D394" t="str">
            <v>残疾人就业培训人数</v>
          </cell>
          <cell r="E394" t="str">
            <v>20</v>
          </cell>
        </row>
        <row r="395">
          <cell r="D395" t="str">
            <v>关爱帮扶巴马籍智力、精神
残疾人女童数</v>
          </cell>
          <cell r="E395" t="str">
            <v>55人</v>
          </cell>
        </row>
        <row r="396">
          <cell r="D396" t="str">
            <v>残疾人慰问人数</v>
          </cell>
          <cell r="E396" t="str">
            <v>74人</v>
          </cell>
        </row>
        <row r="397">
          <cell r="D397" t="str">
            <v>残疾大学生学杂费补助申请数</v>
          </cell>
          <cell r="E397" t="str">
            <v>6人</v>
          </cell>
        </row>
        <row r="398">
          <cell r="D398" t="str">
            <v>残疾人住房补助申请数</v>
          </cell>
          <cell r="E398" t="str">
            <v>73人</v>
          </cell>
        </row>
        <row r="399">
          <cell r="D399" t="str">
            <v>残疾人临时困难补助申请数</v>
          </cell>
          <cell r="E399" t="str">
            <v>68人</v>
          </cell>
        </row>
        <row r="400">
          <cell r="D400" t="str">
            <v>机动轮椅车维修数量机动轮椅车维修数量机动轮椅车维修数量机动轮</v>
          </cell>
          <cell r="E400" t="str">
            <v>28台</v>
          </cell>
        </row>
        <row r="401">
          <cell r="D401" t="str">
            <v>残疾人其他辅助器具购置数</v>
          </cell>
          <cell r="E401" t="str">
            <v>162件</v>
          </cell>
        </row>
        <row r="402">
          <cell r="D402" t="str">
            <v>居家无障碍改造申请数</v>
          </cell>
          <cell r="E402" t="str">
            <v>9户</v>
          </cell>
        </row>
        <row r="403">
          <cell r="D403" t="str">
            <v>残疾少年儿童康复补贴申请数</v>
          </cell>
          <cell r="E403" t="str">
            <v>52人</v>
          </cell>
        </row>
        <row r="404">
          <cell r="D404" t="str">
            <v>康复服务人次</v>
          </cell>
          <cell r="E404" t="str">
            <v>471人次</v>
          </cell>
        </row>
        <row r="405">
          <cell r="D405" t="str">
            <v>精神残疾人免费服药补贴申请数</v>
          </cell>
          <cell r="E405" t="str">
            <v>128人</v>
          </cell>
        </row>
        <row r="406">
          <cell r="D406" t="str">
            <v>精神障碍家属资源中心社工配置数</v>
          </cell>
          <cell r="E406" t="str">
            <v>1名</v>
          </cell>
        </row>
        <row r="407">
          <cell r="D407" t="str">
            <v>残疾人养老保险和医疗保险补贴申请人数</v>
          </cell>
          <cell r="E407" t="str">
            <v>20名</v>
          </cell>
        </row>
        <row r="408">
          <cell r="D408" t="str">
            <v>残疾人养老保险和医疗保险补贴申请企业数</v>
          </cell>
          <cell r="E408" t="str">
            <v>13家</v>
          </cell>
        </row>
        <row r="409">
          <cell r="D409" t="str">
            <v>残疾人辅助性就业津贴申请数</v>
          </cell>
          <cell r="E409" t="str">
            <v>26人</v>
          </cell>
        </row>
        <row r="410">
          <cell r="D410" t="str">
            <v>一级伤残未就业且未享受低保的残疾人社保补贴申请数</v>
          </cell>
          <cell r="E410" t="str">
            <v>4人</v>
          </cell>
        </row>
        <row r="411">
          <cell r="D411" t="str">
            <v>残疾人托养服务护理补贴申请数</v>
          </cell>
          <cell r="E411" t="str">
            <v>73人</v>
          </cell>
        </row>
        <row r="412">
          <cell r="D412" t="str">
            <v>残疾人就业培训场次</v>
          </cell>
          <cell r="E412" t="str">
            <v>1次</v>
          </cell>
        </row>
        <row r="413">
          <cell r="D413" t="str">
            <v>参加市级协会文体活动场次</v>
          </cell>
          <cell r="E413" t="str">
            <v>7次</v>
          </cell>
        </row>
        <row r="414">
          <cell r="D414" t="str">
            <v>健身示范点健身指导员配备人数</v>
          </cell>
          <cell r="E414" t="str">
            <v>3名</v>
          </cell>
        </row>
        <row r="415">
          <cell r="D415" t="str">
            <v>全国残疾人基本信息动态更新培训参加人数</v>
          </cell>
          <cell r="E415" t="str">
            <v>45人</v>
          </cell>
        </row>
        <row r="416">
          <cell r="D416" t="str">
            <v>全国残疾人基本信息动态更新入户数</v>
          </cell>
          <cell r="E416" t="str">
            <v>726人</v>
          </cell>
        </row>
        <row r="417">
          <cell r="D417" t="str">
            <v>外聘社工、服务人员考核通过率</v>
          </cell>
          <cell r="E417" t="str">
            <v>100%</v>
          </cell>
        </row>
        <row r="418">
          <cell r="D418" t="str">
            <v>无障碍督导工作验收合格率</v>
          </cell>
          <cell r="E418" t="str">
            <v>100%</v>
          </cell>
        </row>
        <row r="419">
          <cell r="D419" t="str">
            <v>残疾人就业培训和全国残疾人基本信息动态更新培训等验收合格率</v>
          </cell>
          <cell r="E419" t="str">
            <v>100%</v>
          </cell>
        </row>
        <row r="420">
          <cell r="D420" t="str">
            <v>残疾人各项补贴、慰问金发放准确率</v>
          </cell>
          <cell r="E420" t="str">
            <v>100%</v>
          </cell>
        </row>
        <row r="421">
          <cell r="D421" t="str">
            <v>补贴人员政策符合度</v>
          </cell>
          <cell r="E421" t="str">
            <v>100%</v>
          </cell>
        </row>
        <row r="422">
          <cell r="D422" t="str">
            <v>残疾人辅助器具采购验收合格率</v>
          </cell>
          <cell r="E422" t="str">
            <v>100%</v>
          </cell>
        </row>
        <row r="423">
          <cell r="D423" t="str">
            <v>职康中心户外拓展人员参与率</v>
          </cell>
          <cell r="E423" t="str">
            <v>100%</v>
          </cell>
        </row>
        <row r="424">
          <cell r="D424" t="str">
            <v>残疾人体育健身指导课程设计合理性</v>
          </cell>
          <cell r="E424" t="str">
            <v>合理</v>
          </cell>
        </row>
        <row r="425">
          <cell r="D425" t="str">
            <v>职康中心社工、服务人员服务期限</v>
          </cell>
          <cell r="E425" t="str">
            <v>1年</v>
          </cell>
        </row>
        <row r="426">
          <cell r="D426" t="str">
            <v>残疾人就业、无障碍督导等培训及时性</v>
          </cell>
          <cell r="E426" t="str">
            <v>及时</v>
          </cell>
        </row>
        <row r="427">
          <cell r="D427" t="str">
            <v>残疾人各项补贴、慰问金发放及时性</v>
          </cell>
          <cell r="E427" t="str">
            <v>及时</v>
          </cell>
        </row>
        <row r="428">
          <cell r="D428" t="str">
            <v>残疾人辅助器具采购及时性</v>
          </cell>
          <cell r="E428" t="str">
            <v>及时</v>
          </cell>
        </row>
        <row r="429">
          <cell r="D429" t="str">
            <v>残疾少年儿童康复补贴</v>
          </cell>
          <cell r="E429" t="str">
            <v>一级、二级残疾儿童少年和3周岁及以下残疾儿童最高补贴为每人每年5万元；三级、四级残疾儿童少年最高补贴为每人每年4万元</v>
          </cell>
        </row>
        <row r="430">
          <cell r="D430" t="str">
            <v>一级伤残未就业且未享受低保的残疾人社保补贴</v>
          </cell>
          <cell r="E430" t="str">
            <v>按本市上年度在岗职工月平均工资的60％为基数缴纳养老保险费和医疗保险费</v>
          </cell>
        </row>
        <row r="431">
          <cell r="D431" t="str">
            <v>不适用</v>
          </cell>
          <cell r="E431" t="str">
            <v>不适用</v>
          </cell>
        </row>
        <row r="432">
          <cell r="D432" t="str">
            <v>残疾人的康复意识</v>
          </cell>
          <cell r="E432" t="str">
            <v>100%</v>
          </cell>
        </row>
        <row r="433">
          <cell r="D433" t="str">
            <v>受救助残疾人家庭经济负担</v>
          </cell>
          <cell r="E433" t="str">
            <v>100%</v>
          </cell>
        </row>
        <row r="434">
          <cell r="D434" t="str">
            <v>残疾人康复的参与率</v>
          </cell>
          <cell r="E434" t="str">
            <v>100%</v>
          </cell>
        </row>
        <row r="435">
          <cell r="D435" t="str">
            <v>新区残疾人救助和服务受益人群</v>
          </cell>
          <cell r="E435" t="str">
            <v>100%</v>
          </cell>
        </row>
        <row r="436">
          <cell r="D436" t="str">
            <v>残疾人体育健身的社会参与度</v>
          </cell>
          <cell r="E436" t="str">
            <v>100%</v>
          </cell>
        </row>
        <row r="437">
          <cell r="D437" t="str">
            <v>不适用</v>
          </cell>
          <cell r="E437" t="str">
            <v>不适用</v>
          </cell>
        </row>
        <row r="438">
          <cell r="D438" t="str">
            <v>残疾人及其家属满意度</v>
          </cell>
          <cell r="E438" t="str">
            <v>≥90%</v>
          </cell>
        </row>
        <row r="439">
          <cell r="D439" t="str">
            <v>残联工作人员满意度</v>
          </cell>
          <cell r="E439" t="str">
            <v>≥90%</v>
          </cell>
        </row>
        <row r="450">
          <cell r="E450" t="str">
            <v>项目金额</v>
          </cell>
        </row>
        <row r="451">
          <cell r="E451" t="str">
            <v>实施单位</v>
          </cell>
        </row>
        <row r="452">
          <cell r="D452" t="str">
            <v>年初预算数</v>
          </cell>
          <cell r="E452" t="str">
            <v>全年执行数</v>
          </cell>
        </row>
        <row r="453">
          <cell r="D453">
            <v>756150.39</v>
          </cell>
          <cell r="E453">
            <v>755688.39</v>
          </cell>
        </row>
        <row r="457">
          <cell r="E457" t="str">
            <v>*实际完成情况</v>
          </cell>
        </row>
        <row r="458">
          <cell r="E458" t="str">
            <v>通过新区残联工作经费的投入，聘用9名残联工作人员，开展残疾评定、残疾人康复以及残疾人就业工作等，有效提升我局残疾人工作的服务质量。</v>
          </cell>
        </row>
        <row r="459">
          <cell r="D459" t="str">
            <v>三级指标</v>
          </cell>
          <cell r="E459" t="str">
            <v>*实际完成值</v>
          </cell>
        </row>
        <row r="460">
          <cell r="D460" t="str">
            <v>残联工作人员配置数</v>
          </cell>
          <cell r="E460" t="str">
            <v>9人</v>
          </cell>
        </row>
        <row r="461">
          <cell r="D461" t="str">
            <v>残疾评残预估人数</v>
          </cell>
          <cell r="E461" t="str">
            <v>69人</v>
          </cell>
        </row>
        <row r="462">
          <cell r="D462" t="str">
            <v>工作人员考核通过率</v>
          </cell>
          <cell r="E462" t="str">
            <v>100%</v>
          </cell>
        </row>
        <row r="463">
          <cell r="D463" t="str">
            <v>残疾人评残保障率</v>
          </cell>
          <cell r="E463" t="str">
            <v>100%</v>
          </cell>
        </row>
        <row r="464">
          <cell r="D464" t="str">
            <v>服务人员服务期限</v>
          </cell>
          <cell r="E464" t="str">
            <v>1年</v>
          </cell>
        </row>
        <row r="465">
          <cell r="D465" t="str">
            <v>残疾评残及时性</v>
          </cell>
          <cell r="E465" t="str">
            <v>及时</v>
          </cell>
        </row>
        <row r="466">
          <cell r="D466" t="str">
            <v>评残费用</v>
          </cell>
          <cell r="E466" t="str">
            <v>300元/人</v>
          </cell>
        </row>
        <row r="467">
          <cell r="D467" t="str">
            <v>不适用</v>
          </cell>
          <cell r="E467" t="str">
            <v>—</v>
          </cell>
        </row>
        <row r="468">
          <cell r="D468" t="str">
            <v>新区残疾人救助和服务
受益人群</v>
          </cell>
          <cell r="E468" t="str">
            <v>100%</v>
          </cell>
        </row>
        <row r="469">
          <cell r="D469" t="str">
            <v>不适用</v>
          </cell>
          <cell r="E469" t="str">
            <v>—</v>
          </cell>
        </row>
        <row r="470">
          <cell r="D470" t="str">
            <v>残疾人及其家属满意度</v>
          </cell>
          <cell r="E470" t="str">
            <v>100%</v>
          </cell>
        </row>
        <row r="471">
          <cell r="D471" t="str">
            <v>残联工作人员满意度</v>
          </cell>
          <cell r="E471" t="str">
            <v>100%</v>
          </cell>
        </row>
        <row r="481">
          <cell r="E481" t="str">
            <v>项目金额</v>
          </cell>
        </row>
        <row r="482">
          <cell r="E482" t="str">
            <v>实施单位</v>
          </cell>
        </row>
        <row r="483">
          <cell r="D483" t="str">
            <v>年初预算数</v>
          </cell>
          <cell r="E483" t="str">
            <v>全年执行数</v>
          </cell>
        </row>
        <row r="484">
          <cell r="D484">
            <v>394000</v>
          </cell>
          <cell r="E484">
            <v>394000</v>
          </cell>
        </row>
        <row r="486">
          <cell r="D486">
            <v>0</v>
          </cell>
          <cell r="E486">
            <v>0</v>
          </cell>
        </row>
        <row r="487">
          <cell r="D487">
            <v>394000</v>
          </cell>
          <cell r="E487">
            <v>394000</v>
          </cell>
        </row>
        <row r="488">
          <cell r="E488" t="str">
            <v>*实际完成情况</v>
          </cell>
        </row>
        <row r="489">
          <cell r="E489" t="str">
            <v>保障优抚工作顺利开展，通过发放优抚对象抚恤补助资金，使优抚对象等人员的基本生活得到有效保障，使服务对象满意度达90%。</v>
          </cell>
        </row>
        <row r="490">
          <cell r="D490" t="str">
            <v>三级指标</v>
          </cell>
          <cell r="E490" t="str">
            <v>*实际完成值</v>
          </cell>
        </row>
        <row r="491">
          <cell r="D491" t="str">
            <v>优抚对象抚恤补助资金发放人数</v>
          </cell>
          <cell r="E491" t="str">
            <v>40人</v>
          </cell>
        </row>
        <row r="492">
          <cell r="D492" t="str">
            <v>经费足额拨付率</v>
          </cell>
          <cell r="E492" t="str">
            <v>100%</v>
          </cell>
        </row>
        <row r="493">
          <cell r="D493" t="str">
            <v>各类优抚对象抚恤补助标准按规定执行率</v>
          </cell>
          <cell r="E493" t="str">
            <v>100%</v>
          </cell>
        </row>
        <row r="494">
          <cell r="D494" t="str">
            <v>优抚对象抚恤补助资金及时拨付率</v>
          </cell>
          <cell r="E494" t="str">
            <v>100%</v>
          </cell>
        </row>
        <row r="495">
          <cell r="D495" t="str">
            <v>保障抚恤优待对象的生活</v>
          </cell>
          <cell r="E495" t="str">
            <v>100%</v>
          </cell>
        </row>
        <row r="496">
          <cell r="D496" t="str">
            <v>不适用</v>
          </cell>
          <cell r="E496" t="str">
            <v>—</v>
          </cell>
        </row>
        <row r="497">
          <cell r="D497" t="str">
            <v>优抚对象生活情况</v>
          </cell>
          <cell r="E497" t="str">
            <v>100%</v>
          </cell>
        </row>
        <row r="498">
          <cell r="D498" t="str">
            <v>不适用</v>
          </cell>
          <cell r="E498" t="str">
            <v>—</v>
          </cell>
        </row>
        <row r="499">
          <cell r="D499" t="str">
            <v>优抚对象满意度</v>
          </cell>
          <cell r="E499" t="str">
            <v>90%</v>
          </cell>
        </row>
        <row r="509">
          <cell r="E509" t="str">
            <v>项目金额</v>
          </cell>
        </row>
        <row r="510">
          <cell r="E510" t="str">
            <v>实施单位</v>
          </cell>
        </row>
        <row r="511">
          <cell r="D511" t="str">
            <v>年初预算数</v>
          </cell>
          <cell r="E511" t="str">
            <v>全年执行数</v>
          </cell>
        </row>
        <row r="512">
          <cell r="D512">
            <v>30000</v>
          </cell>
          <cell r="E512">
            <v>30000</v>
          </cell>
        </row>
        <row r="514">
          <cell r="D514">
            <v>0</v>
          </cell>
          <cell r="E514">
            <v>0</v>
          </cell>
        </row>
        <row r="515">
          <cell r="D515">
            <v>30000</v>
          </cell>
          <cell r="E515">
            <v>30000</v>
          </cell>
        </row>
        <row r="516">
          <cell r="E516" t="str">
            <v>*实际完成情况</v>
          </cell>
        </row>
        <row r="517">
          <cell r="E517" t="str">
            <v>通过发放优抚对象医疗补助资金，对优抚对象参保缴费、住院和门诊费用进行补助，有效帮助解决优抚对象医疗难问题，使服务对象满意度达90%。</v>
          </cell>
        </row>
        <row r="518">
          <cell r="D518" t="str">
            <v>三级指标</v>
          </cell>
          <cell r="E518" t="str">
            <v>*实际完成值</v>
          </cell>
        </row>
        <row r="519">
          <cell r="D519" t="str">
            <v>享受医疗待遇优抚对象人数</v>
          </cell>
          <cell r="E519" t="str">
            <v>14人</v>
          </cell>
        </row>
        <row r="520">
          <cell r="D520" t="str">
            <v>经费足额拨付率</v>
          </cell>
          <cell r="E520" t="str">
            <v>100%</v>
          </cell>
        </row>
        <row r="521">
          <cell r="D521" t="str">
            <v>优抚对象医疗补助标准按规定执行率</v>
          </cell>
          <cell r="E521" t="str">
            <v>100%</v>
          </cell>
        </row>
        <row r="522">
          <cell r="D522" t="str">
            <v>优抚对象医疗保障经费及时拨付率</v>
          </cell>
          <cell r="E522" t="str">
            <v>100%</v>
          </cell>
        </row>
        <row r="523">
          <cell r="D523" t="str">
            <v>未达退休年龄</v>
          </cell>
          <cell r="E523" t="str">
            <v>607元/月</v>
          </cell>
        </row>
        <row r="524">
          <cell r="D524" t="str">
            <v>已达退休年龄但为办理退休且继续缴费</v>
          </cell>
          <cell r="E524" t="str">
            <v>816元/月</v>
          </cell>
        </row>
        <row r="525">
          <cell r="D525" t="str">
            <v>不适用</v>
          </cell>
          <cell r="E525" t="str">
            <v>—</v>
          </cell>
        </row>
        <row r="526">
          <cell r="D526" t="str">
            <v>优抚对象医疗难问题改善情况</v>
          </cell>
          <cell r="E526" t="str">
            <v>100%</v>
          </cell>
        </row>
        <row r="527">
          <cell r="D527" t="str">
            <v>不适用</v>
          </cell>
          <cell r="E527" t="str">
            <v>—</v>
          </cell>
        </row>
        <row r="528">
          <cell r="D528" t="str">
            <v>优抚对象满意度</v>
          </cell>
          <cell r="E528" t="str">
            <v>90%</v>
          </cell>
        </row>
        <row r="538">
          <cell r="E538" t="str">
            <v>项目金额</v>
          </cell>
        </row>
        <row r="539">
          <cell r="E539" t="str">
            <v>实施单位</v>
          </cell>
        </row>
        <row r="540">
          <cell r="D540" t="str">
            <v>年初预算数</v>
          </cell>
          <cell r="E540" t="str">
            <v>全年执行数</v>
          </cell>
        </row>
        <row r="541">
          <cell r="D541">
            <v>125000</v>
          </cell>
          <cell r="E541">
            <v>125000</v>
          </cell>
        </row>
        <row r="544">
          <cell r="D544">
            <v>125000</v>
          </cell>
          <cell r="E544">
            <v>125000</v>
          </cell>
        </row>
        <row r="545">
          <cell r="E545" t="str">
            <v>*实际完成情况</v>
          </cell>
        </row>
        <row r="546">
          <cell r="E546" t="str">
            <v>规范城乡低保政策实施，合理确定保障标准，是低保对象基本生活得到有效保障。提高孤儿生活保障水平，孤儿生活保障政策规范高效实施。
1.按时及时发放补贴，保障孤儿、事实无人抚养儿童生活不受影响。
2.按要求及时足额发放低保金，保证低收入群众的基本生活。</v>
          </cell>
        </row>
        <row r="547">
          <cell r="D547" t="str">
            <v>三级指标</v>
          </cell>
          <cell r="E547" t="str">
            <v>*实际完成值</v>
          </cell>
        </row>
        <row r="548">
          <cell r="D548" t="str">
            <v>低保对象人数</v>
          </cell>
          <cell r="E548" t="str">
            <v>84人</v>
          </cell>
        </row>
        <row r="549">
          <cell r="D549" t="str">
            <v>城乡低保标准</v>
          </cell>
          <cell r="E549" t="str">
            <v>100%</v>
          </cell>
        </row>
        <row r="550">
          <cell r="D550" t="str">
            <v>低保资金社会化发放率</v>
          </cell>
          <cell r="E550" t="str">
            <v>100%</v>
          </cell>
        </row>
        <row r="551">
          <cell r="D551" t="str">
            <v>困难群众救助金按时发放率</v>
          </cell>
          <cell r="E551" t="str">
            <v>100%</v>
          </cell>
        </row>
        <row r="552">
          <cell r="D552" t="str">
            <v>孤儿基本生活费按时发放率</v>
          </cell>
          <cell r="E552" t="str">
            <v>100%</v>
          </cell>
        </row>
        <row r="553">
          <cell r="D553" t="str">
            <v>孤儿、事实无人抚养儿童基本生活保障标准</v>
          </cell>
          <cell r="E553" t="str">
            <v>不低于上年</v>
          </cell>
        </row>
        <row r="554">
          <cell r="D554" t="str">
            <v>不适用</v>
          </cell>
          <cell r="E554" t="str">
            <v>—</v>
          </cell>
        </row>
        <row r="555">
          <cell r="D555" t="str">
            <v>困难群众生活水平提升情况</v>
          </cell>
          <cell r="E555" t="str">
            <v>100%</v>
          </cell>
        </row>
        <row r="556">
          <cell r="D556" t="str">
            <v>不适用</v>
          </cell>
          <cell r="E556" t="str">
            <v>—</v>
          </cell>
        </row>
        <row r="557">
          <cell r="D557" t="str">
            <v>救助对象满意度</v>
          </cell>
          <cell r="E557" t="str">
            <v>85%</v>
          </cell>
        </row>
        <row r="567">
          <cell r="E567" t="str">
            <v>项目金额</v>
          </cell>
        </row>
        <row r="568">
          <cell r="E568" t="str">
            <v>实施单位</v>
          </cell>
        </row>
        <row r="569">
          <cell r="D569" t="str">
            <v>年初预算数</v>
          </cell>
          <cell r="E569" t="str">
            <v>全年执行数</v>
          </cell>
        </row>
        <row r="570">
          <cell r="D570">
            <v>5869300</v>
          </cell>
          <cell r="E570">
            <v>6906753</v>
          </cell>
        </row>
        <row r="571">
          <cell r="D571">
            <v>5869300</v>
          </cell>
          <cell r="E571">
            <v>6906753</v>
          </cell>
        </row>
        <row r="574">
          <cell r="E574" t="str">
            <v>*实际完成情况</v>
          </cell>
        </row>
        <row r="575">
          <cell r="E575" t="str">
            <v>1.完成开展社区党群服务中心政府购买项目评估工作，对新区社区党群服务中心政府购买项目开展评估，有效评估项目服务水平，促进受评估项目团队业务能力及项目管理水平提升。
2.完成开展街道社会工作服务站（点）社工岗前培训暨社工继续教育培训，推进新区“兜底民生服务社会工作双百工程”落实到位，充分发挥社工的积极作用。
3.完成开展社工人才扶持激励工作，为符合条件的140余名社工发放社工补贴。
4.完成开展社会工作者职业水平考试辅导培训，帮助有需要的户籍人员及优秀义工等人员通过社工职业水平评价考试。
5.完成开展新区界桩维护工作，对新区负责维护的界桩共计12颗（分别为新区与盐田区之间的4颗界桩、与坪山区之间的8颗界桩）进行管理维护。
6.完成开展新区精神卫生社工服务项目，根据新区相关主管部门关于精神障碍患者人数按比例配置精神卫生社工，对新区教育卫健局使用的精神卫生社工项目支付经费。
7.深入组织实施居民关注度高、受益面广、贴近民生的“民生微实事”项目，切实解决社区居民身边的小事、急事、难事，持续提升民生质量，增进民生福祉。
8.健全社会组织培育发展体系，逐步提升社会治理水平，实现服务对象满意度达90%。   
9.加强社会组织党员队伍建设，推动社会组织参与社区治理，提高新区社会组织活力。</v>
          </cell>
        </row>
        <row r="576">
          <cell r="D576" t="str">
            <v>三级指标</v>
          </cell>
          <cell r="E576" t="str">
            <v>*实际完成值</v>
          </cell>
        </row>
        <row r="577">
          <cell r="D577" t="str">
            <v>社会工作专业人才扶持</v>
          </cell>
          <cell r="E577" t="str">
            <v>284人次</v>
          </cell>
        </row>
        <row r="578">
          <cell r="D578" t="str">
            <v>社工宣传周活动场次</v>
          </cell>
          <cell r="E578" t="str">
            <v>1场</v>
          </cell>
        </row>
        <row r="579">
          <cell r="D579" t="str">
            <v>大鹏新区精神卫生社工购买人数</v>
          </cell>
          <cell r="E579" t="str">
            <v>13名</v>
          </cell>
        </row>
        <row r="580">
          <cell r="D580" t="str">
            <v>社区党群服务中心项目评估和奖励补助数</v>
          </cell>
          <cell r="E580" t="str">
            <v>23家</v>
          </cell>
        </row>
        <row r="581">
          <cell r="D581" t="str">
            <v>新区负责维护界桩数</v>
          </cell>
          <cell r="E581" t="str">
            <v>12个</v>
          </cell>
        </row>
        <row r="582">
          <cell r="D582" t="str">
            <v>民生微实事第四批服务类项目库评审报告份数</v>
          </cell>
          <cell r="E582" t="str">
            <v>1份</v>
          </cell>
        </row>
        <row r="583">
          <cell r="D583" t="str">
            <v>民生微实事第四批服务类项目库书册份数</v>
          </cell>
          <cell r="E583" t="str">
            <v>50份</v>
          </cell>
        </row>
        <row r="584">
          <cell r="D584" t="str">
            <v>民生微实事项目评估社区数</v>
          </cell>
          <cell r="E584" t="str">
            <v>25个</v>
          </cell>
        </row>
        <row r="585">
          <cell r="D585" t="str">
            <v>社会组织党支部数量</v>
          </cell>
          <cell r="E585" t="str">
            <v>9</v>
          </cell>
        </row>
        <row r="586">
          <cell r="D586" t="str">
            <v>社会组织年度工作报告委托服务数量</v>
          </cell>
          <cell r="E586" t="str">
            <v>122家</v>
          </cell>
        </row>
        <row r="587">
          <cell r="D587" t="str">
            <v>社会组织等级评估数量</v>
          </cell>
          <cell r="E587" t="str">
            <v>8家</v>
          </cell>
        </row>
        <row r="588">
          <cell r="D588" t="str">
            <v>社会组织专项培训次数</v>
          </cell>
          <cell r="E588" t="str">
            <v>1期</v>
          </cell>
        </row>
        <row r="589">
          <cell r="D589" t="str">
            <v>社会组织第三方财务审计数量</v>
          </cell>
          <cell r="E589" t="str">
            <v>10次</v>
          </cell>
        </row>
        <row r="590">
          <cell r="D590" t="str">
            <v>党建创新创优创牌制作数</v>
          </cell>
          <cell r="E590" t="str">
            <v>1个</v>
          </cell>
        </row>
        <row r="591">
          <cell r="D591" t="str">
            <v>党务工作者履职补贴发放人数</v>
          </cell>
          <cell r="E591" t="str">
            <v>10人</v>
          </cell>
        </row>
        <row r="592">
          <cell r="D592" t="str">
            <v>民生微实事第四批服务项目库筹建项目验收合格率</v>
          </cell>
          <cell r="E592">
            <v>0.95</v>
          </cell>
        </row>
        <row r="593">
          <cell r="D593" t="str">
            <v>民生微实事评估报告通过率</v>
          </cell>
          <cell r="E593">
            <v>0.95</v>
          </cell>
        </row>
        <row r="594">
          <cell r="D594" t="str">
            <v>社会工作人才考核合格率</v>
          </cell>
          <cell r="E594">
            <v>1</v>
          </cell>
        </row>
        <row r="595">
          <cell r="D595" t="str">
            <v>精神卫生社工服务专业性</v>
          </cell>
          <cell r="E595">
            <v>1</v>
          </cell>
        </row>
        <row r="596">
          <cell r="D596" t="str">
            <v>界桩维护工作完成率</v>
          </cell>
          <cell r="E596" t="str">
            <v>100%</v>
          </cell>
        </row>
        <row r="597">
          <cell r="D597" t="str">
            <v>社会组织公开信息的完整性</v>
          </cell>
          <cell r="E597" t="str">
            <v>100%</v>
          </cell>
        </row>
        <row r="598">
          <cell r="D598" t="str">
            <v>社会组织年度工作报告合格率</v>
          </cell>
          <cell r="E598">
            <v>0.95</v>
          </cell>
        </row>
        <row r="599">
          <cell r="D599" t="str">
            <v>民生微实事第四批服务类项目库评审完成时间</v>
          </cell>
          <cell r="E599">
            <v>44531</v>
          </cell>
        </row>
        <row r="600">
          <cell r="D600" t="str">
            <v>社工宣传周活动及时性</v>
          </cell>
          <cell r="E600" t="str">
            <v>2021年4月</v>
          </cell>
        </row>
        <row r="601">
          <cell r="D601" t="str">
            <v>社工补贴发放完成时间</v>
          </cell>
          <cell r="E601" t="str">
            <v>2021年7月</v>
          </cell>
        </row>
        <row r="602">
          <cell r="D602" t="str">
            <v>社会组织第三方财务审计完成时间</v>
          </cell>
          <cell r="E602" t="str">
            <v>2021年12月</v>
          </cell>
        </row>
        <row r="603">
          <cell r="D603" t="str">
            <v>党务工作者履职补贴</v>
          </cell>
          <cell r="E603" t="str">
            <v>根据《大鹏新区“两新”组织党务工作者履职考核制度（试行）》的通知，书记每月500元，共12个月，考评优秀加1个月补助；副书记每月300元，共12个月</v>
          </cell>
        </row>
        <row r="604">
          <cell r="D604" t="str">
            <v>社会工作专业人才扶持费用标准</v>
          </cell>
          <cell r="E604" t="str">
            <v>根据《深圳市大鹏新区社会工作专业人才扶持激励办法》（深鹏统建规〔2019〕1号）文件</v>
          </cell>
        </row>
        <row r="605">
          <cell r="D605" t="str">
            <v>社区党群服务中心项目评估和奖励补助标准</v>
          </cell>
          <cell r="E605" t="str">
            <v>根据《深圳市民政局关于做好社区党群服务中心政府购买项目评估监管工作的通知》，中心项目的评估和奖励补助经费标准为3万/家，新区社区党群服务中心23家，3万/家*23家=69万，中心项目评估按每满两个合同年度进行。</v>
          </cell>
        </row>
        <row r="606">
          <cell r="D606" t="str">
            <v>不适用</v>
          </cell>
          <cell r="E606" t="str">
            <v>—</v>
          </cell>
        </row>
        <row r="607">
          <cell r="D607" t="str">
            <v>政策知晓率</v>
          </cell>
          <cell r="E607">
            <v>0.9</v>
          </cell>
        </row>
        <row r="608">
          <cell r="D608" t="str">
            <v>社会服务能力</v>
          </cell>
          <cell r="E608">
            <v>1</v>
          </cell>
        </row>
        <row r="609">
          <cell r="D609" t="str">
            <v>辖区社会组织信息公开和管理制度完善情况</v>
          </cell>
          <cell r="E609">
            <v>0.9</v>
          </cell>
        </row>
        <row r="610">
          <cell r="D610" t="str">
            <v>不适用</v>
          </cell>
          <cell r="E610" t="str">
            <v>—</v>
          </cell>
        </row>
        <row r="611">
          <cell r="D611" t="str">
            <v>社会工作者满意度</v>
          </cell>
          <cell r="E611">
            <v>0.9</v>
          </cell>
        </row>
        <row r="612">
          <cell r="D612" t="str">
            <v>社会组织满意度</v>
          </cell>
          <cell r="E612">
            <v>0.9</v>
          </cell>
        </row>
        <row r="613">
          <cell r="D613" t="str">
            <v>群众满意度</v>
          </cell>
          <cell r="E613">
            <v>0.9</v>
          </cell>
        </row>
        <row r="623">
          <cell r="E623" t="str">
            <v>项目金额</v>
          </cell>
        </row>
        <row r="624">
          <cell r="E624" t="str">
            <v>实施单位</v>
          </cell>
        </row>
        <row r="625">
          <cell r="D625" t="str">
            <v>年初预算数</v>
          </cell>
          <cell r="E625" t="str">
            <v>全年执行数</v>
          </cell>
        </row>
        <row r="626">
          <cell r="D626">
            <v>4000000</v>
          </cell>
          <cell r="E626">
            <v>3369677.83</v>
          </cell>
        </row>
        <row r="627">
          <cell r="D627">
            <v>4000000</v>
          </cell>
          <cell r="E627">
            <v>3369677.83</v>
          </cell>
        </row>
        <row r="628">
          <cell r="D628">
            <v>0</v>
          </cell>
          <cell r="E628">
            <v>0</v>
          </cell>
        </row>
        <row r="629">
          <cell r="D629">
            <v>0</v>
          </cell>
          <cell r="E629">
            <v>0</v>
          </cell>
        </row>
        <row r="630">
          <cell r="E630" t="str">
            <v>*实际完成情况</v>
          </cell>
        </row>
        <row r="631">
          <cell r="E631" t="str">
            <v>保障新区各项优抚工作顺利开展，实现服务对象满意度达95%。
1.对有生活、医疗等困难的优抚对象发放临时困难补助进行帮扶援助工作。
2.开展优抚对象短期疗养活动，增强优抚群体社会荣誉感。
3.依照省市有关政策文件对义务兵及退役士兵发放各类补助。
4.鼓励退役士兵积极参加学历教育、技能培训，提升退役士兵再就业能力。</v>
          </cell>
        </row>
        <row r="632">
          <cell r="D632" t="str">
            <v>三级指标</v>
          </cell>
          <cell r="E632" t="str">
            <v>*实际完成值</v>
          </cell>
        </row>
        <row r="633">
          <cell r="D633" t="str">
            <v>优抚对象临时困难补助人次</v>
          </cell>
          <cell r="E633" t="str">
            <v>80人次</v>
          </cell>
        </row>
        <row r="634">
          <cell r="D634" t="str">
            <v>优抚对象短期疗养活动次数</v>
          </cell>
          <cell r="E634" t="str">
            <v>1次</v>
          </cell>
        </row>
        <row r="635">
          <cell r="D635" t="str">
            <v>义务兵家庭优待金人数</v>
          </cell>
          <cell r="E635" t="str">
            <v>12人</v>
          </cell>
        </row>
        <row r="636">
          <cell r="D636" t="str">
            <v>退役士兵一次性经济补助金人数</v>
          </cell>
          <cell r="E636" t="str">
            <v>20人</v>
          </cell>
        </row>
        <row r="637">
          <cell r="D637" t="str">
            <v>符合政府安排工作条件退役士官的社保及生活补助的费用</v>
          </cell>
          <cell r="E637" t="str">
            <v>1人</v>
          </cell>
        </row>
        <row r="638">
          <cell r="D638" t="str">
            <v>退役士兵学习费用</v>
          </cell>
          <cell r="E638" t="str">
            <v>8人</v>
          </cell>
        </row>
        <row r="639">
          <cell r="D639" t="str">
            <v>支付优抚对象临时困难补助经费完成率</v>
          </cell>
          <cell r="E639" t="str">
            <v>100%</v>
          </cell>
        </row>
        <row r="640">
          <cell r="D640" t="str">
            <v>优抚对象短期疗养参与率</v>
          </cell>
          <cell r="E640" t="str">
            <v>≥30%</v>
          </cell>
        </row>
        <row r="641">
          <cell r="D641" t="str">
            <v>义务兵家庭优待金经费完成率</v>
          </cell>
          <cell r="E641" t="str">
            <v>100%</v>
          </cell>
        </row>
        <row r="642">
          <cell r="D642" t="str">
            <v>退役士兵一次性经济补助金准确率</v>
          </cell>
          <cell r="E642" t="str">
            <v>100%</v>
          </cell>
        </row>
        <row r="643">
          <cell r="D643" t="str">
            <v>符合政府安排工作条件退役士官的社保及生活补助的审核完成率</v>
          </cell>
          <cell r="E643" t="str">
            <v>100%</v>
          </cell>
        </row>
        <row r="644">
          <cell r="D644" t="str">
            <v>退役士兵学习费用完成率</v>
          </cell>
          <cell r="E644" t="str">
            <v>100%</v>
          </cell>
        </row>
        <row r="645">
          <cell r="D645" t="str">
            <v>优抚对象临时困难补贴</v>
          </cell>
          <cell r="E645" t="str">
            <v>及时</v>
          </cell>
        </row>
        <row r="646">
          <cell r="D646" t="str">
            <v>优抚对象短期疗养</v>
          </cell>
          <cell r="E646" t="str">
            <v>及时</v>
          </cell>
        </row>
        <row r="647">
          <cell r="D647" t="str">
            <v>支付义务兵家庭优待金</v>
          </cell>
          <cell r="E647" t="str">
            <v>及时</v>
          </cell>
        </row>
        <row r="648">
          <cell r="D648" t="str">
            <v>退役士兵一次性经济补助金</v>
          </cell>
          <cell r="E648" t="str">
            <v>及时</v>
          </cell>
        </row>
        <row r="649">
          <cell r="D649" t="str">
            <v>支付符合政府安排工作条件退役士官的社保及生活补助</v>
          </cell>
          <cell r="E649" t="str">
            <v>及时</v>
          </cell>
        </row>
        <row r="650">
          <cell r="D650" t="str">
            <v>支付退役士兵学习费用</v>
          </cell>
          <cell r="E650" t="str">
            <v>及时</v>
          </cell>
        </row>
        <row r="651">
          <cell r="D651" t="str">
            <v>义务兵家庭优待金</v>
          </cell>
          <cell r="E651" t="str">
            <v>356596.04元</v>
          </cell>
        </row>
        <row r="652">
          <cell r="D652" t="str">
            <v>退役士兵一次性经济补助金</v>
          </cell>
          <cell r="E652" t="str">
            <v>2911962.15元</v>
          </cell>
        </row>
        <row r="653">
          <cell r="D653" t="str">
            <v>符合政府安排工作条件退役士官的社保及生活补助的费用</v>
          </cell>
          <cell r="E653" t="str">
            <v>34505.64元</v>
          </cell>
        </row>
        <row r="654">
          <cell r="D654" t="str">
            <v>退役士兵学习费用</v>
          </cell>
          <cell r="E654" t="str">
            <v>63500元</v>
          </cell>
        </row>
        <row r="655">
          <cell r="D655" t="str">
            <v>不适用</v>
          </cell>
          <cell r="E655" t="str">
            <v>—</v>
          </cell>
        </row>
        <row r="656">
          <cell r="D656" t="str">
            <v>优抚对象临时困难补助发放情况</v>
          </cell>
          <cell r="E656" t="str">
            <v>100%</v>
          </cell>
        </row>
        <row r="657">
          <cell r="D657" t="str">
            <v>优抚对象短期疗养情况</v>
          </cell>
          <cell r="E657" t="str">
            <v>100%</v>
          </cell>
        </row>
        <row r="658">
          <cell r="D658" t="str">
            <v>不适用</v>
          </cell>
          <cell r="E658" t="str">
            <v>—</v>
          </cell>
        </row>
        <row r="659">
          <cell r="D659" t="str">
            <v>优抚对象满意度</v>
          </cell>
          <cell r="E659" t="str">
            <v>≧95%</v>
          </cell>
        </row>
        <row r="660">
          <cell r="D660" t="str">
            <v>退役士兵满意度</v>
          </cell>
          <cell r="E660" t="str">
            <v>≧95%</v>
          </cell>
        </row>
        <row r="670">
          <cell r="E670" t="str">
            <v>项目金额</v>
          </cell>
        </row>
        <row r="671">
          <cell r="E671" t="str">
            <v>实施单位</v>
          </cell>
        </row>
        <row r="672">
          <cell r="D672" t="str">
            <v>年初预算数</v>
          </cell>
          <cell r="E672" t="str">
            <v>全年执行数</v>
          </cell>
        </row>
        <row r="673">
          <cell r="D673">
            <v>1200000</v>
          </cell>
          <cell r="E673">
            <v>1349153.4</v>
          </cell>
        </row>
        <row r="674">
          <cell r="D674">
            <v>1200000</v>
          </cell>
          <cell r="E674">
            <v>1349153.4</v>
          </cell>
        </row>
        <row r="675">
          <cell r="D675">
            <v>0</v>
          </cell>
          <cell r="E675">
            <v>0</v>
          </cell>
        </row>
        <row r="676">
          <cell r="D676">
            <v>0</v>
          </cell>
          <cell r="E676">
            <v>0</v>
          </cell>
        </row>
        <row r="677">
          <cell r="E677" t="str">
            <v>*实际完成情况</v>
          </cell>
        </row>
        <row r="678">
          <cell r="E678" t="str">
            <v>部队慰问工作顺利开展，服务对象满意度达95%。
1.完成春节、八一慰问工作，共建军民融合。
2.完成官兵职业技能培训，培训合格率100%，提升现役官兵职业技能。</v>
          </cell>
        </row>
        <row r="679">
          <cell r="D679" t="str">
            <v>三级指标</v>
          </cell>
          <cell r="E679" t="str">
            <v>*实际完成值</v>
          </cell>
        </row>
        <row r="680">
          <cell r="D680" t="str">
            <v>春节、八一双拥慰问部队数量</v>
          </cell>
          <cell r="E680" t="str">
            <v>31支</v>
          </cell>
        </row>
        <row r="681">
          <cell r="D681" t="str">
            <v>官兵职业技能培训人数</v>
          </cell>
          <cell r="E681" t="str">
            <v>30人</v>
          </cell>
        </row>
        <row r="682">
          <cell r="D682" t="str">
            <v>春节、八一双拥慰问品采购合格率</v>
          </cell>
          <cell r="E682" t="str">
            <v>100%</v>
          </cell>
        </row>
        <row r="683">
          <cell r="D683" t="str">
            <v>官兵职业技能培训合格率</v>
          </cell>
          <cell r="E683" t="str">
            <v>100%</v>
          </cell>
        </row>
        <row r="684">
          <cell r="D684" t="str">
            <v>春节、八一双拥慰问</v>
          </cell>
          <cell r="E684" t="str">
            <v>春节、八一期间</v>
          </cell>
        </row>
        <row r="685">
          <cell r="D685" t="str">
            <v>官兵职业技能培训</v>
          </cell>
          <cell r="E685" t="str">
            <v>11月15—24日</v>
          </cell>
        </row>
        <row r="686">
          <cell r="D686" t="str">
            <v>春节双拥慰问工作</v>
          </cell>
          <cell r="E686" t="str">
            <v>599195.9元</v>
          </cell>
        </row>
        <row r="687">
          <cell r="D687" t="str">
            <v>八一双拥慰问工作</v>
          </cell>
          <cell r="E687" t="str">
            <v>600000元</v>
          </cell>
        </row>
        <row r="688">
          <cell r="D688" t="str">
            <v>官兵职业技能培训</v>
          </cell>
          <cell r="E688" t="str">
            <v>140000元</v>
          </cell>
        </row>
        <row r="689">
          <cell r="D689" t="str">
            <v>不适用</v>
          </cell>
        </row>
        <row r="690">
          <cell r="D690" t="str">
            <v>加强双拥工作宣传</v>
          </cell>
          <cell r="E690" t="str">
            <v>100%</v>
          </cell>
        </row>
        <row r="691">
          <cell r="D691" t="str">
            <v>不适用</v>
          </cell>
        </row>
        <row r="692">
          <cell r="D692" t="str">
            <v>服务对象满意度</v>
          </cell>
          <cell r="E692" t="str">
            <v>95%</v>
          </cell>
        </row>
        <row r="702">
          <cell r="E702" t="str">
            <v>项目金额</v>
          </cell>
        </row>
        <row r="703">
          <cell r="E703" t="str">
            <v>实施单位</v>
          </cell>
        </row>
        <row r="704">
          <cell r="D704" t="str">
            <v>年初预算数</v>
          </cell>
          <cell r="E704" t="str">
            <v>全年执行数</v>
          </cell>
        </row>
        <row r="705">
          <cell r="D705">
            <v>2320000</v>
          </cell>
          <cell r="E705">
            <v>1944509.58</v>
          </cell>
        </row>
        <row r="706">
          <cell r="D706">
            <v>2320000</v>
          </cell>
          <cell r="E706">
            <v>1944509.58</v>
          </cell>
        </row>
        <row r="709">
          <cell r="E709" t="str">
            <v>*实际完成情况</v>
          </cell>
        </row>
        <row r="710">
          <cell r="E710" t="str">
            <v>通过低保工作经费的投入，保障贫困群众基本生活，提高孤儿、事实无人抚养儿童、城乡居民最低生活保障水平，实现服务对象满意度达90%。                                                               1.开展“雏鹰展翅”计划，有效帮助新区低保及低保边缘家庭大学生子女能及时获得学费生活费资助，顺利完成学业。                                                                                  2.按时及时发放补贴，保障孤儿、事实无人抚养儿童生活不受影响。
3.按要求及时足额发放低保金，保证低收入群众的基本生活。   </v>
          </cell>
        </row>
        <row r="711">
          <cell r="D711" t="str">
            <v>三级指标</v>
          </cell>
          <cell r="E711" t="str">
            <v>*实际完成值</v>
          </cell>
        </row>
        <row r="712">
          <cell r="D712" t="str">
            <v>低保户救济金发放人数</v>
          </cell>
          <cell r="E712" t="str">
            <v>全年84人，共计788人次申请</v>
          </cell>
        </row>
        <row r="713">
          <cell r="D713" t="str">
            <v>低保户与低保边缘户养育扶助金申请人数</v>
          </cell>
          <cell r="E713" t="str">
            <v>全年72人，共计456人次申请</v>
          </cell>
        </row>
        <row r="714">
          <cell r="D714" t="str">
            <v>低收入家庭慰问次数</v>
          </cell>
          <cell r="E714" t="str">
            <v>2次</v>
          </cell>
        </row>
        <row r="715">
          <cell r="D715" t="str">
            <v>“雏鹰展翅计划”资助人数</v>
          </cell>
          <cell r="E715" t="str">
            <v>2名</v>
          </cell>
        </row>
        <row r="716">
          <cell r="D716" t="str">
            <v>困境儿童基本生活费补贴人数</v>
          </cell>
          <cell r="E716" t="str">
            <v>7人</v>
          </cell>
        </row>
        <row r="717">
          <cell r="D717" t="str">
            <v>孤儿基本生活费补贴人数</v>
          </cell>
          <cell r="E717" t="str">
            <v>2人</v>
          </cell>
        </row>
        <row r="718">
          <cell r="D718" t="str">
            <v>长期安置在院治疗的流浪乞讨人员数</v>
          </cell>
          <cell r="E718" t="str">
            <v>2人</v>
          </cell>
        </row>
        <row r="719">
          <cell r="D719" t="str">
            <v>短期救治流浪乞讨人员数</v>
          </cell>
          <cell r="E719" t="str">
            <v>11人</v>
          </cell>
        </row>
        <row r="720">
          <cell r="D720" t="str">
            <v>分类施报困难家庭数</v>
          </cell>
          <cell r="E720" t="str">
            <v>全年44户，共计391户次</v>
          </cell>
        </row>
        <row r="721">
          <cell r="D721" t="str">
            <v>低保资金社会发放率</v>
          </cell>
          <cell r="E721" t="str">
            <v>100%</v>
          </cell>
        </row>
        <row r="722">
          <cell r="D722" t="str">
            <v>低保救济金发放及时性</v>
          </cell>
          <cell r="E722" t="str">
            <v>按月准时发放</v>
          </cell>
        </row>
        <row r="723">
          <cell r="D723" t="str">
            <v>低保户救济金人均补贴标准</v>
          </cell>
          <cell r="E723" t="str">
            <v>1300元/月/人</v>
          </cell>
        </row>
        <row r="724">
          <cell r="D724" t="str">
            <v>低保户养育扶助金人均补贴标准</v>
          </cell>
          <cell r="E724" t="str">
            <v>390元/月/人</v>
          </cell>
        </row>
        <row r="725">
          <cell r="D725" t="str">
            <v>低保边缘户养育扶助金人均补贴标准</v>
          </cell>
          <cell r="E725" t="str">
            <v>260元/月/人</v>
          </cell>
        </row>
        <row r="726">
          <cell r="D726" t="str">
            <v>困境儿童基本生活费人均补贴标准</v>
          </cell>
          <cell r="E726" t="str">
            <v>2432元/月/人</v>
          </cell>
        </row>
        <row r="727">
          <cell r="D727" t="str">
            <v>孤儿基本生活费人均补贴标准</v>
          </cell>
          <cell r="E727" t="str">
            <v>2432元/月/人</v>
          </cell>
        </row>
        <row r="728">
          <cell r="D728" t="str">
            <v>不适用</v>
          </cell>
          <cell r="E728" t="str">
            <v>不适用</v>
          </cell>
        </row>
        <row r="729">
          <cell r="D729" t="str">
            <v>政策知晓率</v>
          </cell>
          <cell r="E729" t="str">
            <v>≥85%</v>
          </cell>
        </row>
        <row r="730">
          <cell r="D730" t="str">
            <v>困难群众基本生活保障情况</v>
          </cell>
          <cell r="E730" t="str">
            <v>100%</v>
          </cell>
        </row>
        <row r="731">
          <cell r="D731" t="str">
            <v>社会服务能力</v>
          </cell>
          <cell r="E731" t="str">
            <v>100%</v>
          </cell>
        </row>
        <row r="732">
          <cell r="D732" t="str">
            <v>不适用</v>
          </cell>
          <cell r="E732" t="str">
            <v>不适用</v>
          </cell>
        </row>
        <row r="733">
          <cell r="D733" t="str">
            <v>低保对象满意度</v>
          </cell>
          <cell r="E733" t="str">
            <v>≥90%</v>
          </cell>
        </row>
        <row r="734">
          <cell r="D734" t="str">
            <v>服务对象满意度</v>
          </cell>
          <cell r="E734" t="str">
            <v>≥90%</v>
          </cell>
        </row>
        <row r="744">
          <cell r="E744" t="str">
            <v>项目金额</v>
          </cell>
        </row>
        <row r="745">
          <cell r="E745" t="str">
            <v>实施单位</v>
          </cell>
        </row>
        <row r="746">
          <cell r="D746" t="str">
            <v>年初预算数</v>
          </cell>
          <cell r="E746" t="str">
            <v>全年执行数</v>
          </cell>
        </row>
        <row r="747">
          <cell r="D747">
            <v>2899500</v>
          </cell>
          <cell r="E747">
            <v>2896633.29</v>
          </cell>
        </row>
        <row r="748">
          <cell r="D748">
            <v>2899500</v>
          </cell>
          <cell r="E748">
            <v>2896633.29</v>
          </cell>
        </row>
        <row r="751">
          <cell r="E751" t="str">
            <v>*实际完成情况</v>
          </cell>
        </row>
        <row r="752">
          <cell r="E752" t="str">
            <v>1.发放企业吸纳贫困劳动力就业一次性补贴142人次、基层公共就业创业服务岗位补贴7个；就业扶贫稳岗补贴发放企业27家；灵活就业补贴484人；企业招用补贴发放企业35家次；创业相关补贴发放企业54家；高校毕业生补贴358人。
2.促进就业再就业人数362人。
3.就业局势总体稳定，城镇登记失业率0.53%。</v>
          </cell>
        </row>
        <row r="753">
          <cell r="D753" t="str">
            <v>三级指标</v>
          </cell>
          <cell r="E753" t="str">
            <v>*实际完成值</v>
          </cell>
        </row>
        <row r="754">
          <cell r="D754" t="str">
            <v>企业吸纳贫困劳动力就业一次性补贴人数</v>
          </cell>
          <cell r="E754" t="str">
            <v>142人次</v>
          </cell>
        </row>
        <row r="755">
          <cell r="D755" t="str">
            <v>基层公共就业创业服务岗位补贴数</v>
          </cell>
          <cell r="E755" t="str">
            <v>7个</v>
          </cell>
        </row>
        <row r="756">
          <cell r="D756" t="str">
            <v>就业扶贫稳岗补贴发放企业数</v>
          </cell>
          <cell r="E756" t="str">
            <v>27家</v>
          </cell>
        </row>
        <row r="757">
          <cell r="D757" t="str">
            <v>灵活就业补贴发放人数</v>
          </cell>
          <cell r="E757" t="str">
            <v>484人</v>
          </cell>
        </row>
        <row r="758">
          <cell r="D758" t="str">
            <v>企业招用补贴发放企业数</v>
          </cell>
          <cell r="E758" t="str">
            <v>35家次</v>
          </cell>
        </row>
        <row r="759">
          <cell r="D759" t="str">
            <v>创业相关补贴发放企业数</v>
          </cell>
          <cell r="E759" t="str">
            <v>54家</v>
          </cell>
        </row>
        <row r="760">
          <cell r="D760" t="str">
            <v>高校毕业生补贴人数</v>
          </cell>
          <cell r="E760" t="str">
            <v>358人</v>
          </cell>
        </row>
        <row r="761">
          <cell r="D761" t="str">
            <v>补贴发放准确率</v>
          </cell>
          <cell r="E761" t="str">
            <v>100%</v>
          </cell>
        </row>
        <row r="762">
          <cell r="D762" t="str">
            <v>受益对象政策符合度</v>
          </cell>
          <cell r="E762" t="str">
            <v>100%</v>
          </cell>
        </row>
        <row r="763">
          <cell r="D763" t="str">
            <v>补贴发放及时性</v>
          </cell>
          <cell r="E763" t="str">
            <v>及时</v>
          </cell>
        </row>
        <row r="764">
          <cell r="D764" t="str">
            <v>项目资金使用情况</v>
          </cell>
          <cell r="E764" t="str">
            <v>2896633.29元</v>
          </cell>
        </row>
        <row r="765">
          <cell r="D765" t="str">
            <v>对辖区经济发展的促进程度</v>
          </cell>
          <cell r="E765" t="str">
            <v>100%</v>
          </cell>
        </row>
        <row r="766">
          <cell r="D766" t="str">
            <v>促进就业情况</v>
          </cell>
          <cell r="E766" t="str">
            <v>362人</v>
          </cell>
        </row>
        <row r="767">
          <cell r="D767" t="str">
            <v>辖区登记失业率</v>
          </cell>
          <cell r="E767" t="str">
            <v>0.53%</v>
          </cell>
        </row>
        <row r="768">
          <cell r="D768" t="str">
            <v>不适用</v>
          </cell>
          <cell r="E768" t="str">
            <v>不适用</v>
          </cell>
        </row>
        <row r="769">
          <cell r="D769" t="str">
            <v>失业人员满意度</v>
          </cell>
          <cell r="E769" t="str">
            <v>100%</v>
          </cell>
        </row>
        <row r="770">
          <cell r="D770" t="str">
            <v>就业困难人员满意度</v>
          </cell>
          <cell r="E770" t="str">
            <v>100%</v>
          </cell>
        </row>
        <row r="771">
          <cell r="D771" t="str">
            <v>高校毕业生满意度</v>
          </cell>
          <cell r="E771" t="str">
            <v>100%</v>
          </cell>
        </row>
        <row r="772">
          <cell r="D772" t="str">
            <v>企业满意度</v>
          </cell>
          <cell r="E772" t="str">
            <v>100%</v>
          </cell>
        </row>
        <row r="783">
          <cell r="E783" t="str">
            <v>项目金额</v>
          </cell>
        </row>
        <row r="784">
          <cell r="E784" t="str">
            <v>实施单位</v>
          </cell>
        </row>
        <row r="785">
          <cell r="D785" t="str">
            <v>年初预算数</v>
          </cell>
          <cell r="E785" t="str">
            <v>全年执行数</v>
          </cell>
        </row>
        <row r="786">
          <cell r="D786">
            <v>1800000</v>
          </cell>
          <cell r="E786">
            <v>1766018.37</v>
          </cell>
        </row>
        <row r="787">
          <cell r="D787">
            <v>1800000</v>
          </cell>
          <cell r="E787">
            <v>1766018.37</v>
          </cell>
        </row>
        <row r="790">
          <cell r="E790" t="str">
            <v>*实际完成情况</v>
          </cell>
        </row>
        <row r="791">
          <cell r="E791" t="str">
            <v>在规定时间内以不超过8000元/年的标准准确发放社会保险补贴人数902人次；就业局势总体稳定，城镇失业登记率为0.53%。</v>
          </cell>
        </row>
        <row r="792">
          <cell r="D792" t="str">
            <v>三级指标</v>
          </cell>
          <cell r="E792" t="str">
            <v>*实际完成值</v>
          </cell>
        </row>
        <row r="793">
          <cell r="D793" t="str">
            <v>享受社会保险补贴人员数量</v>
          </cell>
          <cell r="E793" t="str">
            <v>902人次</v>
          </cell>
        </row>
        <row r="794">
          <cell r="D794" t="str">
            <v>各类补贴发放准确率</v>
          </cell>
          <cell r="E794" t="str">
            <v>100%</v>
          </cell>
        </row>
        <row r="795">
          <cell r="D795" t="str">
            <v>补贴资金在规定时间内支付到位</v>
          </cell>
          <cell r="E795" t="str">
            <v>100%</v>
          </cell>
        </row>
        <row r="796">
          <cell r="D796" t="str">
            <v>社会保险补贴人均标准</v>
          </cell>
          <cell r="E796" t="str">
            <v>不超过8000元/年</v>
          </cell>
        </row>
        <row r="797">
          <cell r="D797" t="str">
            <v>不适用</v>
          </cell>
          <cell r="E797" t="str">
            <v>—</v>
          </cell>
        </row>
        <row r="798">
          <cell r="D798" t="str">
            <v>年末城镇登记失业率</v>
          </cell>
          <cell r="E798" t="str">
            <v>0.53%</v>
          </cell>
        </row>
        <row r="799">
          <cell r="D799" t="str">
            <v>零就业家庭帮扶率</v>
          </cell>
          <cell r="E799" t="str">
            <v>100%</v>
          </cell>
        </row>
        <row r="800">
          <cell r="D800" t="str">
            <v>不适用</v>
          </cell>
          <cell r="E800" t="str">
            <v>—</v>
          </cell>
        </row>
        <row r="801">
          <cell r="D801" t="str">
            <v>就业补贴对象满意度</v>
          </cell>
          <cell r="E801" t="str">
            <v>100%</v>
          </cell>
        </row>
        <row r="811">
          <cell r="D811" t="str">
            <v>统战工作活动次数</v>
          </cell>
          <cell r="E811" t="str">
            <v>25次</v>
          </cell>
        </row>
        <row r="812">
          <cell r="D812" t="str">
            <v>统战干部业务培训人数</v>
          </cell>
          <cell r="E812" t="str">
            <v>100人</v>
          </cell>
        </row>
        <row r="813">
          <cell r="D813" t="str">
            <v>归侨侨眷、港属慰问活动次数</v>
          </cell>
          <cell r="E813" t="str">
            <v>3次</v>
          </cell>
        </row>
        <row r="814">
          <cell r="D814" t="str">
            <v>统战工作活动验收合格率</v>
          </cell>
          <cell r="E814" t="str">
            <v>100%</v>
          </cell>
        </row>
        <row r="815">
          <cell r="D815" t="str">
            <v>统战干部业务培训参与率</v>
          </cell>
          <cell r="E815" t="str">
            <v>≥95%</v>
          </cell>
        </row>
        <row r="816">
          <cell r="D816" t="str">
            <v>统战工作活动计划完成时间</v>
          </cell>
          <cell r="E816" t="str">
            <v>2021年12月</v>
          </cell>
        </row>
        <row r="817">
          <cell r="D817" t="str">
            <v>统战干部业务培训频次</v>
          </cell>
          <cell r="E817" t="str">
            <v>1次/年</v>
          </cell>
        </row>
        <row r="818">
          <cell r="D818" t="str">
            <v>归侨侨眷、港属慰问活动开展时效</v>
          </cell>
          <cell r="E818" t="str">
            <v>春节、端午、中秋前后</v>
          </cell>
        </row>
        <row r="819">
          <cell r="D819" t="str">
            <v>新区民主党派活动经费</v>
          </cell>
          <cell r="E819" t="str">
            <v>补贴标准：1000元/年/人</v>
          </cell>
        </row>
        <row r="820">
          <cell r="D820" t="str">
            <v>不适用</v>
          </cell>
          <cell r="E820" t="str">
            <v>不适用</v>
          </cell>
        </row>
        <row r="821">
          <cell r="D821" t="str">
            <v>乡亲社团组织示范引领作用</v>
          </cell>
          <cell r="E821" t="str">
            <v>100%</v>
          </cell>
        </row>
        <row r="822">
          <cell r="D822" t="str">
            <v>对深港两地持续繁荣稳定发展的推动作用</v>
          </cell>
          <cell r="E822" t="str">
            <v>100%</v>
          </cell>
        </row>
        <row r="823">
          <cell r="D823" t="str">
            <v>不适用</v>
          </cell>
          <cell r="E823" t="str">
            <v>—</v>
          </cell>
        </row>
        <row r="824">
          <cell r="D824" t="str">
            <v>侨胞满意度</v>
          </cell>
          <cell r="E824" t="str">
            <v>90%</v>
          </cell>
        </row>
        <row r="825">
          <cell r="D825" t="str">
            <v>同乡会成员满意度</v>
          </cell>
          <cell r="E825" t="str">
            <v>90%</v>
          </cell>
        </row>
        <row r="826">
          <cell r="D826" t="str">
            <v>宗教教职人员满意度</v>
          </cell>
          <cell r="E826" t="str">
            <v>90%</v>
          </cell>
        </row>
        <row r="846">
          <cell r="E846" t="str">
            <v>项目金额</v>
          </cell>
        </row>
        <row r="847">
          <cell r="E847" t="str">
            <v>实施单位</v>
          </cell>
        </row>
        <row r="848">
          <cell r="D848" t="str">
            <v>年初预算数</v>
          </cell>
          <cell r="E848" t="str">
            <v>全年执行数</v>
          </cell>
        </row>
        <row r="849">
          <cell r="D849">
            <v>7830000</v>
          </cell>
          <cell r="E849">
            <v>7729612.68</v>
          </cell>
        </row>
        <row r="850">
          <cell r="D850">
            <v>7830000</v>
          </cell>
          <cell r="E850">
            <v>7729612.68</v>
          </cell>
        </row>
        <row r="853">
          <cell r="E853" t="str">
            <v>*实际完成情况</v>
          </cell>
        </row>
        <row r="854">
          <cell r="E854" t="str">
            <v>通过社会服务重点工作经费的投入，按计划完成养老服务工作、社会救助服务工作、婚姻登记服务、慈善服务工作和流浪乞讨救助管理等相关工作，织密织牢民生保障网，兜底民生底线。    1.开展慈善捐助指导工作，有效凝聚社会慈善力量推进“弱有众扶”建设，提升民众慈善意识。2.开展移风易俗“山海相约，遇见深圳”活动1场次，在婚姻登记颁证厅开展婚姻讲座1场次，持续提供婚姻咨询辅导50宗。3.做好流浪乞讨人员救助管理工作，落实属地管理责任，切实提高救助服务水平，促进和谐社会建设。4.规范婚姻档案电子化信息管理，确保婚姻登记档案保管完整。5.提高高龄老人生活水平，做到按时、及时发放高龄老人津贴。6.每年对高龄老人进行不少于两次的节日慰问，进一步提高高龄老人的生活质量。7.及时认定申请受理“高龄老人津贴申请”尽力做到老有颐养，保障高龄老人的老年生活。</v>
          </cell>
        </row>
        <row r="855">
          <cell r="D855" t="str">
            <v>三级指标</v>
          </cell>
          <cell r="E855" t="str">
            <v>*实际完成值</v>
          </cell>
        </row>
        <row r="856">
          <cell r="D856" t="str">
            <v>老人节日慰问次数</v>
          </cell>
          <cell r="E856" t="str">
            <v>2次</v>
          </cell>
        </row>
        <row r="857">
          <cell r="D857" t="str">
            <v>婚姻登记业务单印制份数</v>
          </cell>
          <cell r="E857" t="str">
            <v>1876</v>
          </cell>
        </row>
        <row r="858">
          <cell r="D858" t="str">
            <v>婚姻登记证书购买数</v>
          </cell>
          <cell r="E858" t="str">
            <v>3500份</v>
          </cell>
        </row>
        <row r="859">
          <cell r="D859" t="str">
            <v>婚姻家庭咨询师配备人数</v>
          </cell>
          <cell r="E859" t="str">
            <v>1名</v>
          </cell>
        </row>
        <row r="860">
          <cell r="D860" t="str">
            <v>移风易俗宣传教育活动场次</v>
          </cell>
          <cell r="E860" t="str">
            <v>1场</v>
          </cell>
        </row>
        <row r="861">
          <cell r="D861" t="str">
            <v>婚姻咨询与辅导讲座场次</v>
          </cell>
          <cell r="E861" t="str">
            <v>1场</v>
          </cell>
        </row>
        <row r="862">
          <cell r="D862" t="str">
            <v>婚姻登记员社工购买人数</v>
          </cell>
          <cell r="E862" t="str">
            <v>1名</v>
          </cell>
        </row>
        <row r="863">
          <cell r="D863" t="str">
            <v>档案管理项目</v>
          </cell>
          <cell r="E863" t="str">
            <v>1项</v>
          </cell>
        </row>
        <row r="864">
          <cell r="D864" t="str">
            <v>慈善工作统筹管理项目数</v>
          </cell>
          <cell r="E864" t="str">
            <v>2项</v>
          </cell>
        </row>
        <row r="865">
          <cell r="D865" t="str">
            <v>高龄老人津贴发放人数</v>
          </cell>
          <cell r="E865" t="str">
            <v>2180人</v>
          </cell>
        </row>
        <row r="866">
          <cell r="D866" t="str">
            <v>补贴发放准确率</v>
          </cell>
          <cell r="E866" t="str">
            <v>100%</v>
          </cell>
        </row>
        <row r="867">
          <cell r="D867" t="str">
            <v>档案保管完整性</v>
          </cell>
          <cell r="E867" t="str">
            <v>完整</v>
          </cell>
        </row>
        <row r="868">
          <cell r="D868" t="str">
            <v>婚姻家庭辅导师专业性</v>
          </cell>
          <cell r="E868" t="str">
            <v>专业</v>
          </cell>
        </row>
        <row r="869">
          <cell r="D869" t="str">
            <v>婚姻登记业务单和证书验收合格率</v>
          </cell>
          <cell r="E869" t="str">
            <v>100%</v>
          </cell>
        </row>
        <row r="870">
          <cell r="D870" t="str">
            <v>移风易俗宣传教育活动覆盖率</v>
          </cell>
          <cell r="E870" t="str">
            <v>100%</v>
          </cell>
        </row>
        <row r="871">
          <cell r="D871" t="str">
            <v>慈善工作统筹管理项目完成率</v>
          </cell>
          <cell r="E871" t="str">
            <v>100%</v>
          </cell>
        </row>
        <row r="872">
          <cell r="D872" t="str">
            <v>婚姻咨询与辅导讲座效果达成率</v>
          </cell>
          <cell r="E872" t="str">
            <v>90%</v>
          </cell>
        </row>
        <row r="873">
          <cell r="D873" t="str">
            <v>高龄老人津贴发放及时性</v>
          </cell>
          <cell r="E873" t="str">
            <v>及时</v>
          </cell>
        </row>
        <row r="874">
          <cell r="D874" t="str">
            <v>老人节日慰问时效</v>
          </cell>
          <cell r="E874" t="str">
            <v>春节前后</v>
          </cell>
        </row>
        <row r="875">
          <cell r="D875" t="str">
            <v>婚姻家庭咨询师服务期限</v>
          </cell>
          <cell r="E875" t="str">
            <v>1年</v>
          </cell>
        </row>
        <row r="876">
          <cell r="D876" t="str">
            <v>婚姻咨询与辅导讲座举办时效</v>
          </cell>
          <cell r="E876" t="str">
            <v>1年1场</v>
          </cell>
        </row>
        <row r="877">
          <cell r="D877" t="str">
            <v>移风易俗宣传教育活动开展及时性</v>
          </cell>
          <cell r="E877" t="str">
            <v>及时</v>
          </cell>
        </row>
        <row r="878">
          <cell r="D878" t="str">
            <v>高龄老人津贴发放标准 
</v>
          </cell>
          <cell r="E878" t="str">
            <v>70-79岁/200元/月 80-89岁/300元/月 90岁-99岁/500元/月 100岁以上/1000元/月</v>
          </cell>
        </row>
        <row r="879">
          <cell r="D879" t="str">
            <v>不适用</v>
          </cell>
          <cell r="E879" t="str">
            <v>不适用</v>
          </cell>
        </row>
        <row r="880">
          <cell r="D880" t="str">
            <v>婚姻登记处工作效率</v>
          </cell>
          <cell r="E880" t="str">
            <v>100%</v>
          </cell>
        </row>
        <row r="881">
          <cell r="D881" t="str">
            <v>和谐、健康的婚姻家庭价值观弘扬作用</v>
          </cell>
          <cell r="E881" t="str">
            <v>100%</v>
          </cell>
        </row>
        <row r="882">
          <cell r="D882" t="str">
            <v>老年人养老服务的资金保障和设施等问题解决情况</v>
          </cell>
          <cell r="E882" t="str">
            <v>100%</v>
          </cell>
        </row>
        <row r="883">
          <cell r="D883" t="str">
            <v>婚姻登记处各项工作正常运转保障情况</v>
          </cell>
          <cell r="E883" t="str">
            <v>100%</v>
          </cell>
        </row>
        <row r="884">
          <cell r="D884" t="str">
            <v>全社会的慈善意识</v>
          </cell>
          <cell r="E884" t="str">
            <v>100%</v>
          </cell>
        </row>
        <row r="885">
          <cell r="D885" t="str">
            <v>不适用</v>
          </cell>
          <cell r="E885" t="str">
            <v>不适用</v>
          </cell>
        </row>
        <row r="886">
          <cell r="D886" t="str">
            <v>婚姻登记服务对象满意度</v>
          </cell>
          <cell r="E886">
            <v>0.9997</v>
          </cell>
        </row>
        <row r="887">
          <cell r="D887" t="str">
            <v>辖区老年人满意度</v>
          </cell>
          <cell r="E887" t="str">
            <v>100%</v>
          </cell>
        </row>
        <row r="888">
          <cell r="D888" t="str">
            <v>辖区群众满意度</v>
          </cell>
          <cell r="E888" t="str">
            <v>100%</v>
          </cell>
        </row>
        <row r="898">
          <cell r="E898" t="str">
            <v>项目金额</v>
          </cell>
        </row>
        <row r="899">
          <cell r="E899" t="str">
            <v>实施单位</v>
          </cell>
        </row>
        <row r="900">
          <cell r="D900" t="str">
            <v>年初预算数</v>
          </cell>
          <cell r="E900" t="str">
            <v>全年执行数</v>
          </cell>
        </row>
        <row r="901">
          <cell r="D901">
            <v>1470000</v>
          </cell>
          <cell r="E901">
            <v>1565678.8</v>
          </cell>
        </row>
        <row r="902">
          <cell r="D902">
            <v>1470000</v>
          </cell>
          <cell r="E902">
            <v>1565678.8</v>
          </cell>
        </row>
        <row r="905">
          <cell r="E905" t="str">
            <v>*实际完成情况</v>
          </cell>
        </row>
        <row r="906">
          <cell r="E906" t="str">
            <v>1.开展高质量公共就业服务，服务对象满意度达90%；开展就业政策宣传，就业政策知晓率达85%。
2.开展精准扶贫工作相关培训场次2场。
3.开展职业技能大赛1场、发放深圳市从业人员职业培训和技能鉴定补贴70人。
5.辖区内开展招聘会场次17场，每场参加企业数量25家。</v>
          </cell>
        </row>
        <row r="907">
          <cell r="D907" t="str">
            <v>三级指标</v>
          </cell>
          <cell r="E907" t="str">
            <v>*实际完成值</v>
          </cell>
        </row>
        <row r="908">
          <cell r="D908" t="str">
            <v>精准扶贫工作相关培训场次</v>
          </cell>
          <cell r="E908" t="str">
            <v>2次</v>
          </cell>
        </row>
        <row r="909">
          <cell r="D909" t="str">
            <v>就业扶贫现场招聘会场次</v>
          </cell>
          <cell r="E909" t="str">
            <v>2场</v>
          </cell>
        </row>
        <row r="910">
          <cell r="D910" t="str">
            <v>职业技能大赛场次</v>
          </cell>
          <cell r="E910" t="str">
            <v>1场</v>
          </cell>
        </row>
        <row r="911">
          <cell r="D911" t="str">
            <v>深圳市从业人员职业培训和技能鉴定补贴人数</v>
          </cell>
          <cell r="E911" t="str">
            <v>70人</v>
          </cell>
        </row>
        <row r="912">
          <cell r="D912" t="str">
            <v>辖区招聘会场次</v>
          </cell>
          <cell r="E912" t="str">
            <v>17场</v>
          </cell>
        </row>
        <row r="913">
          <cell r="D913" t="str">
            <v>辖区培训场次</v>
          </cell>
          <cell r="E913" t="str">
            <v>12场</v>
          </cell>
        </row>
        <row r="914">
          <cell r="D914" t="str">
            <v>招聘会参会企业数量</v>
          </cell>
          <cell r="E914" t="str">
            <v>25家/场</v>
          </cell>
        </row>
        <row r="915">
          <cell r="D915" t="str">
            <v>深圳市从业人员职业培训和技能鉴定补贴准确率</v>
          </cell>
          <cell r="E915" t="str">
            <v>100%</v>
          </cell>
        </row>
        <row r="916">
          <cell r="D916" t="str">
            <v>就业政策宣传辖区覆盖率</v>
          </cell>
          <cell r="E916" t="str">
            <v>100%</v>
          </cell>
        </row>
        <row r="917">
          <cell r="D917" t="str">
            <v>各项培训活动验收合格率</v>
          </cell>
          <cell r="E917" t="str">
            <v>100%</v>
          </cell>
        </row>
        <row r="918">
          <cell r="D918" t="str">
            <v>精准扶贫工作及就业相关培训时效</v>
          </cell>
          <cell r="E918" t="str">
            <v>2021年12月</v>
          </cell>
        </row>
        <row r="919">
          <cell r="D919" t="str">
            <v>游艇驾驶员等培训补贴人均标准</v>
          </cell>
          <cell r="E919" t="str">
            <v>不超过7000元</v>
          </cell>
        </row>
        <row r="920">
          <cell r="D920" t="str">
            <v>人力资源保障程度</v>
          </cell>
          <cell r="E920" t="str">
            <v>100%</v>
          </cell>
        </row>
        <row r="921">
          <cell r="D921" t="str">
            <v>对社会经济发展的促进作用</v>
          </cell>
          <cell r="E921" t="str">
            <v>有效促进</v>
          </cell>
        </row>
        <row r="922">
          <cell r="D922" t="str">
            <v>就业人员技能水平</v>
          </cell>
          <cell r="E922" t="str">
            <v>100%</v>
          </cell>
        </row>
        <row r="923">
          <cell r="D923" t="str">
            <v>辖区登记失业率</v>
          </cell>
          <cell r="E923" t="str">
            <v>0.53%</v>
          </cell>
        </row>
        <row r="924">
          <cell r="D924" t="str">
            <v>户籍失业人员及外来务工的归属感和幸福感</v>
          </cell>
          <cell r="E924" t="str">
            <v>有效提高</v>
          </cell>
        </row>
        <row r="925">
          <cell r="D925" t="str">
            <v>巴马县就业问题解决情况</v>
          </cell>
          <cell r="E925" t="str">
            <v>有效改善</v>
          </cell>
        </row>
        <row r="926">
          <cell r="D926" t="str">
            <v>巴马县脱贫、摘帽推动情况</v>
          </cell>
          <cell r="E926" t="str">
            <v>有效助力</v>
          </cell>
        </row>
        <row r="927">
          <cell r="D927" t="str">
            <v>就业政策知晓率</v>
          </cell>
          <cell r="E927" t="str">
            <v>100%</v>
          </cell>
        </row>
        <row r="928">
          <cell r="D928" t="str">
            <v>不适用</v>
          </cell>
          <cell r="E928" t="str">
            <v>不适用</v>
          </cell>
        </row>
        <row r="929">
          <cell r="D929" t="str">
            <v>就业补贴对象满意度</v>
          </cell>
          <cell r="E929" t="str">
            <v>100%</v>
          </cell>
        </row>
        <row r="939">
          <cell r="E939" t="str">
            <v>项目金额</v>
          </cell>
        </row>
        <row r="940">
          <cell r="E940" t="str">
            <v>实施单位</v>
          </cell>
        </row>
        <row r="941">
          <cell r="D941" t="str">
            <v>年初预算数</v>
          </cell>
          <cell r="E941" t="str">
            <v>全年执行数</v>
          </cell>
        </row>
        <row r="942">
          <cell r="D942">
            <v>956000</v>
          </cell>
          <cell r="E942">
            <v>856000</v>
          </cell>
        </row>
        <row r="943">
          <cell r="D943">
            <v>956000</v>
          </cell>
          <cell r="E943">
            <v>856000</v>
          </cell>
        </row>
        <row r="946">
          <cell r="E946" t="str">
            <v>*实际完成情况</v>
          </cell>
        </row>
        <row r="947">
          <cell r="E947" t="str">
            <v>已通过劳动工作经费的投入，做好劳动监察管理工作，确保各项工作有序开展，加深劳动者对劳动法律法规的认识，从而加强和改进企业管理，依法维护自身权利，实现服务对象满意度达90%。</v>
          </cell>
        </row>
        <row r="948">
          <cell r="D948" t="str">
            <v>三级指标</v>
          </cell>
          <cell r="E948" t="str">
            <v>*实际完成值</v>
          </cell>
        </row>
        <row r="949">
          <cell r="D949" t="str">
            <v>劳动社工购买人数</v>
          </cell>
          <cell r="E949" t="str">
            <v>9人</v>
          </cell>
        </row>
        <row r="950">
          <cell r="D950" t="str">
            <v>劳动监察服装套数</v>
          </cell>
          <cell r="E950" t="str">
            <v>13套</v>
          </cell>
        </row>
        <row r="951">
          <cell r="D951" t="str">
            <v>劳动争议调解办案数量</v>
          </cell>
          <cell r="E951" t="str">
            <v>29件</v>
          </cell>
        </row>
        <row r="952">
          <cell r="D952" t="str">
            <v>劳动监察业务培训完成率</v>
          </cell>
          <cell r="E952" t="str">
            <v>100%</v>
          </cell>
        </row>
        <row r="953">
          <cell r="D953" t="str">
            <v>劳动监察服装验收合格率</v>
          </cell>
          <cell r="E953" t="str">
            <v>100%</v>
          </cell>
        </row>
        <row r="954">
          <cell r="D954" t="str">
            <v>劳动社工服务期限</v>
          </cell>
          <cell r="E954" t="str">
            <v>1年</v>
          </cell>
        </row>
        <row r="955">
          <cell r="D955" t="str">
            <v>劳动争议调解办案补贴标准</v>
          </cell>
          <cell r="E955" t="str">
            <v>涉及人数在30人以下的劳动争议调解案件办案补贴采用一案一补方式开展，以涉案人数确定补贴金额：1.简单案件300元：案件涉及人数为1至3人；2.普通案件500元：案件涉及人数为4至10人；疑难案件1000元：案件涉及人数为11至29人；4.案件涉及人数在30人（含本数）以上的案件，每件补贴2000元。</v>
          </cell>
        </row>
        <row r="956">
          <cell r="D956" t="str">
            <v>不适用</v>
          </cell>
          <cell r="E956" t="str">
            <v>—</v>
          </cell>
        </row>
        <row r="957">
          <cell r="D957" t="str">
            <v>对劳资关系和谐的推动作用</v>
          </cell>
          <cell r="E957" t="str">
            <v>100%</v>
          </cell>
        </row>
        <row r="958">
          <cell r="D958" t="str">
            <v>不适用</v>
          </cell>
          <cell r="E958" t="str">
            <v>—</v>
          </cell>
        </row>
        <row r="959">
          <cell r="D959" t="str">
            <v>劳动者满意度</v>
          </cell>
          <cell r="E959" t="str">
            <v>100%</v>
          </cell>
        </row>
        <row r="969">
          <cell r="E969" t="str">
            <v>项目金额</v>
          </cell>
        </row>
        <row r="970">
          <cell r="E970" t="str">
            <v>实施单位</v>
          </cell>
        </row>
        <row r="971">
          <cell r="D971" t="str">
            <v>年初预算数</v>
          </cell>
          <cell r="E971" t="str">
            <v>全年执行数</v>
          </cell>
        </row>
        <row r="972">
          <cell r="D972">
            <v>710000</v>
          </cell>
          <cell r="E972">
            <v>710000</v>
          </cell>
        </row>
        <row r="975">
          <cell r="D975">
            <v>710000</v>
          </cell>
          <cell r="E975">
            <v>710000</v>
          </cell>
        </row>
        <row r="976">
          <cell r="E976" t="str">
            <v>*实际完成情况</v>
          </cell>
        </row>
        <row r="977">
          <cell r="E977" t="str">
            <v>完成企业吸纳脱贫劳动力一次性就业补贴发放工作，发放企业吸纳脱贫劳动力就业一次性奖励补贴71万元，142人次，受惠企业27家。</v>
          </cell>
        </row>
        <row r="978">
          <cell r="D978" t="str">
            <v>三级指标</v>
          </cell>
          <cell r="E978" t="str">
            <v>*实际完成值</v>
          </cell>
        </row>
        <row r="979">
          <cell r="D979" t="str">
            <v>企业吸纳脱贫劳动力一次性就业补贴发放人数</v>
          </cell>
          <cell r="E979" t="str">
            <v>142</v>
          </cell>
        </row>
        <row r="980">
          <cell r="D980" t="str">
            <v>企业吸纳脱贫劳动力一次性就业补贴准确率</v>
          </cell>
          <cell r="E980" t="str">
            <v>100%</v>
          </cell>
        </row>
        <row r="981">
          <cell r="D981" t="str">
            <v>企业吸纳脱贫劳动力一次性就业补贴及时性</v>
          </cell>
          <cell r="E981" t="str">
            <v>及时</v>
          </cell>
        </row>
        <row r="982">
          <cell r="D982" t="str">
            <v>企业吸纳脱贫劳动力一次性就业补贴标准</v>
          </cell>
          <cell r="E982" t="str">
            <v>5000元/人</v>
          </cell>
        </row>
        <row r="983">
          <cell r="D983" t="str">
            <v>不适用</v>
          </cell>
          <cell r="E983" t="str">
            <v>—</v>
          </cell>
        </row>
        <row r="984">
          <cell r="D984" t="str">
            <v>巩固拓展脱贫攻坚成果提高率</v>
          </cell>
          <cell r="E984" t="str">
            <v>100%</v>
          </cell>
        </row>
        <row r="985">
          <cell r="D985" t="str">
            <v>不适用</v>
          </cell>
          <cell r="E985" t="str">
            <v>—</v>
          </cell>
        </row>
        <row r="986">
          <cell r="D986" t="str">
            <v>申领补贴企业满意度</v>
          </cell>
          <cell r="E986" t="str">
            <v>100%</v>
          </cell>
        </row>
        <row r="996">
          <cell r="E996" t="str">
            <v>项目金额</v>
          </cell>
        </row>
        <row r="997">
          <cell r="E997" t="str">
            <v>实施单位</v>
          </cell>
        </row>
        <row r="998">
          <cell r="D998" t="str">
            <v>年初预算数</v>
          </cell>
          <cell r="E998" t="str">
            <v>全年执行数</v>
          </cell>
        </row>
        <row r="999">
          <cell r="D999">
            <v>150000</v>
          </cell>
          <cell r="E999">
            <v>150000</v>
          </cell>
        </row>
        <row r="1000">
          <cell r="D1000">
            <v>150000</v>
          </cell>
          <cell r="E1000">
            <v>150000</v>
          </cell>
        </row>
        <row r="1003">
          <cell r="E1003" t="str">
            <v>*实际完成情况</v>
          </cell>
        </row>
        <row r="1004">
          <cell r="E1004" t="str">
            <v>初审择优遴选3名选手代表到广州开展集训，再通过复审选出1名选手参加广东省广东省第二届职业技能大赛。</v>
          </cell>
        </row>
        <row r="1005">
          <cell r="D1005" t="str">
            <v>三级指标</v>
          </cell>
          <cell r="E1005" t="str">
            <v>*实际完成值</v>
          </cell>
        </row>
        <row r="1006">
          <cell r="D1006" t="str">
            <v>组建市级选拔赛次数</v>
          </cell>
          <cell r="E1006" t="str">
            <v>1场</v>
          </cell>
        </row>
        <row r="1007">
          <cell r="D1007" t="str">
            <v>选拔赛活动验收合格率</v>
          </cell>
          <cell r="E1007" t="str">
            <v>95.025%</v>
          </cell>
        </row>
        <row r="1008">
          <cell r="D1008" t="str">
            <v>技能大赛完成时间</v>
          </cell>
          <cell r="E1008" t="str">
            <v>2021年12月</v>
          </cell>
        </row>
        <row r="1009">
          <cell r="D1009" t="str">
            <v>单个项目经费市级补助标准</v>
          </cell>
          <cell r="E1009" t="str">
            <v>15万元</v>
          </cell>
        </row>
        <row r="1010">
          <cell r="D1010" t="str">
            <v>产业发展水平</v>
          </cell>
          <cell r="E1010" t="str">
            <v>100%</v>
          </cell>
        </row>
        <row r="1011">
          <cell r="D1011" t="str">
            <v>技能人才竞赛能力</v>
          </cell>
          <cell r="E1011" t="str">
            <v>100%</v>
          </cell>
        </row>
        <row r="1012">
          <cell r="D1012" t="str">
            <v>不适用</v>
          </cell>
          <cell r="E1012" t="str">
            <v>—</v>
          </cell>
        </row>
        <row r="1013">
          <cell r="D1013" t="str">
            <v>参赛学员满意度</v>
          </cell>
          <cell r="E1013" t="str">
            <v>100%</v>
          </cell>
        </row>
        <row r="1023">
          <cell r="E1023" t="str">
            <v>项目金额</v>
          </cell>
        </row>
        <row r="1024">
          <cell r="E1024" t="str">
            <v>实施单位</v>
          </cell>
        </row>
        <row r="1025">
          <cell r="D1025" t="str">
            <v>年初预算数</v>
          </cell>
          <cell r="E1025" t="str">
            <v>全年执行数</v>
          </cell>
        </row>
        <row r="1026">
          <cell r="D1026">
            <v>950000</v>
          </cell>
          <cell r="E1026">
            <v>938881.65</v>
          </cell>
        </row>
        <row r="1027">
          <cell r="D1027">
            <v>950000</v>
          </cell>
          <cell r="E1027">
            <v>938881.65</v>
          </cell>
        </row>
        <row r="1030">
          <cell r="E1030" t="str">
            <v>*实际完成情况</v>
          </cell>
        </row>
        <row r="1031">
          <cell r="E1031" t="str">
            <v>一是开展劳动法律法规政策宣传，有效提高政策知晓率。二是定制服装，加强和规范仲裁系统工作人员队伍管理；三是发放办案补助，有效提高仲裁系统工作人员工作积极性；四是开展业务培训，提高仲裁系统工作人员专业素养。实现服务对象满意度达90%。 </v>
          </cell>
        </row>
        <row r="1032">
          <cell r="D1032" t="str">
            <v>三级指标</v>
          </cell>
          <cell r="E1032" t="str">
            <v>*实际完成值</v>
          </cell>
        </row>
        <row r="1033">
          <cell r="D1033" t="str">
            <v>仲裁服装定制数</v>
          </cell>
          <cell r="E1033" t="str">
            <v>9套</v>
          </cell>
        </row>
        <row r="1034">
          <cell r="D1034" t="str">
            <v>仲裁卷宗管理数量</v>
          </cell>
          <cell r="E1034" t="str">
            <v>320册</v>
          </cell>
        </row>
        <row r="1035">
          <cell r="D1035" t="str">
            <v>仲裁服务购买人数</v>
          </cell>
          <cell r="E1035" t="str">
            <v>5人</v>
          </cell>
        </row>
        <row r="1036">
          <cell r="D1036" t="str">
            <v>仲裁办案补助人数</v>
          </cell>
          <cell r="E1036" t="str">
            <v>8人</v>
          </cell>
        </row>
        <row r="1037">
          <cell r="D1037" t="str">
            <v>仲裁办案补助</v>
          </cell>
          <cell r="E1037">
            <v>0.99</v>
          </cell>
        </row>
        <row r="1038">
          <cell r="D1038" t="str">
            <v>劳动仲裁员考核合格率</v>
          </cell>
          <cell r="E1038">
            <v>1</v>
          </cell>
        </row>
        <row r="1039">
          <cell r="D1039" t="str">
            <v>仲裁服装验收合格率</v>
          </cell>
          <cell r="E1039">
            <v>1</v>
          </cell>
        </row>
        <row r="1040">
          <cell r="D1040" t="str">
            <v>仲裁培训活动完成率</v>
          </cell>
          <cell r="E1040">
            <v>1</v>
          </cell>
        </row>
        <row r="1041">
          <cell r="D1041" t="str">
            <v>档案保管完整性</v>
          </cell>
          <cell r="E1041" t="str">
            <v>完整</v>
          </cell>
        </row>
        <row r="1042">
          <cell r="D1042" t="str">
            <v>仲裁卷宗管理时效</v>
          </cell>
          <cell r="E1042" t="str">
            <v>12次</v>
          </cell>
        </row>
        <row r="1043">
          <cell r="D1043" t="str">
            <v>劳动人事争议仲裁办案补助标准</v>
          </cell>
          <cell r="E1043" t="str">
            <v>(一)专职仲裁工作人员: 1.仲裁员独任办案的,按300元/人/件标准发放。 2.仲裁员合议庭审理非集体争议案件的,首席仲裁员按300 元/人/件标准发放,其他仲裁员按200元/人/件标准发放;合议 审理集体争议案件的,每人增加100元。 3.仲裁员以调解结案的,独任的按500元/人/件标准发放; 合议庭的,首席仲裁员按400元/人/件标准发放,其他仲裁员按 250元/人/件标准发放;合议庭调解集体争议案件的,首席仲裁 员按500元/人/件标准发放,其他仲裁员按350元/人/件标准发 放。 4.开庭前申请撤诉的案件或以视为撤诉方式结案的案件,仲 裁员不得以此申领办案补助。 5.结案审核人员按50元/人/件标准发放,结案审批人员按100元/人/件标准发放。 6.立案员、书记员、专职送达员、专职档案员按50元/人/ 件标准发放。 7.同一工作人员在同一案件中不能以不同的身份重复领取 办案补助。 以上专职仲裁工作人员每人每月办案补助最高不超1000元 (二)兼职仲裁员:在专职仲裁员发放标准基础上增加500 元/人/件</v>
          </cell>
        </row>
        <row r="1044">
          <cell r="D1044" t="str">
            <v>对社会经济发展的促进作用</v>
          </cell>
          <cell r="E1044">
            <v>1</v>
          </cell>
        </row>
        <row r="1045">
          <cell r="D1045" t="str">
            <v>对劳资关系和谐的推动作用</v>
          </cell>
          <cell r="E1045">
            <v>1</v>
          </cell>
        </row>
        <row r="1046">
          <cell r="D1046" t="str">
            <v>不适用</v>
          </cell>
        </row>
        <row r="1047">
          <cell r="D1047" t="str">
            <v>劳动者满意度</v>
          </cell>
          <cell r="E1047" t="str">
            <v>≥90%</v>
          </cell>
        </row>
        <row r="1048">
          <cell r="D1048" t="str">
            <v>阅档人员满意度</v>
          </cell>
          <cell r="E1048" t="str">
            <v>≥90%</v>
          </cell>
        </row>
        <row r="1058">
          <cell r="E1058" t="str">
            <v>项目金额</v>
          </cell>
        </row>
        <row r="1059">
          <cell r="E1059" t="str">
            <v>实施单位</v>
          </cell>
        </row>
        <row r="1060">
          <cell r="D1060" t="str">
            <v>年初预算数</v>
          </cell>
          <cell r="E1060" t="str">
            <v>全年执行数</v>
          </cell>
        </row>
        <row r="1061">
          <cell r="D1061">
            <v>689000</v>
          </cell>
          <cell r="E1061">
            <v>1062466.15</v>
          </cell>
        </row>
        <row r="1062">
          <cell r="D1062">
            <v>689000</v>
          </cell>
          <cell r="E1062">
            <v>1062466.15</v>
          </cell>
        </row>
        <row r="1063">
          <cell r="D1063">
            <v>0</v>
          </cell>
          <cell r="E1063">
            <v>0</v>
          </cell>
        </row>
        <row r="1064">
          <cell r="D1064">
            <v>0</v>
          </cell>
          <cell r="E1064">
            <v>0</v>
          </cell>
        </row>
        <row r="1065">
          <cell r="E1065" t="str">
            <v>*实际完成情况</v>
          </cell>
        </row>
        <row r="1066">
          <cell r="E1066" t="str">
            <v>开展高质量退役军人服务，确保各项工作有序开展，实现服务对象满意度达90%。
1.通过春节、八一、中秋、重阳节慰问，有效提升服务对象幸福感；
2.开展退役军人适应性培训，有效提升退役军人就业创业能力，做好退役军人进入社会后的心理调试和角色转换；
3.开展《退役军人保障法》宣传，有效提高服务对象对《退役军人保障法》的知晓率；
4.开展帮扶援助工作，切实缓解困难退役军人燃眉之急，有效提升服务对象幸福感；
5.按质按量购买专职人员（社工），保障服务质量水平，有效提升服务对象幸福感。</v>
          </cell>
        </row>
        <row r="1067">
          <cell r="D1067" t="str">
            <v>三级指标</v>
          </cell>
          <cell r="E1067" t="str">
            <v>*实际完成值</v>
          </cell>
        </row>
        <row r="1068">
          <cell r="D1068" t="str">
            <v>走访慰问退役军人次</v>
          </cell>
          <cell r="E1068" t="str">
            <v>422人次</v>
          </cell>
        </row>
        <row r="1069">
          <cell r="D1069" t="str">
            <v>退役军人适应性培训次数</v>
          </cell>
          <cell r="E1069" t="str">
            <v>1次</v>
          </cell>
        </row>
        <row r="1070">
          <cell r="D1070" t="str">
            <v>政策宣传次数</v>
          </cell>
          <cell r="E1070" t="str">
            <v>5次</v>
          </cell>
        </row>
        <row r="1071">
          <cell r="D1071" t="str">
            <v>迎接士兵返乡活动次数</v>
          </cell>
          <cell r="E1071" t="str">
            <v>1次</v>
          </cell>
        </row>
        <row r="1072">
          <cell r="D1072" t="str">
            <v>退役军人就业创业指导次数</v>
          </cell>
          <cell r="E1072" t="str">
            <v>1次</v>
          </cell>
        </row>
        <row r="1073">
          <cell r="D1073" t="str">
            <v>红星志愿队活动开展次数</v>
          </cell>
          <cell r="E1073" t="str">
            <v>5次</v>
          </cell>
        </row>
        <row r="1074">
          <cell r="D1074" t="str">
            <v>帮扶援助人次</v>
          </cell>
          <cell r="E1074" t="str">
            <v>83人</v>
          </cell>
        </row>
        <row r="1075">
          <cell r="D1075" t="str">
            <v>专职人员购买人数</v>
          </cell>
          <cell r="E1075" t="str">
            <v>3人</v>
          </cell>
        </row>
        <row r="1076">
          <cell r="D1076" t="str">
            <v>走访慰问退役军人完成率</v>
          </cell>
          <cell r="E1076" t="str">
            <v>100%</v>
          </cell>
        </row>
        <row r="1077">
          <cell r="D1077" t="str">
            <v>退役军人适应性培训合格率</v>
          </cell>
          <cell r="E1077" t="str">
            <v>100%</v>
          </cell>
        </row>
        <row r="1078">
          <cell r="D1078" t="str">
            <v>政策宣传活动完成率</v>
          </cell>
          <cell r="E1078" t="str">
            <v>100%</v>
          </cell>
        </row>
        <row r="1079">
          <cell r="D1079" t="str">
            <v>退役军人就业创业指导活动参与率</v>
          </cell>
          <cell r="E1079" t="str">
            <v>95%</v>
          </cell>
        </row>
        <row r="1080">
          <cell r="D1080" t="str">
            <v>帮扶援助工作完成率</v>
          </cell>
          <cell r="E1080" t="str">
            <v>100%</v>
          </cell>
        </row>
        <row r="1081">
          <cell r="D1081" t="str">
            <v>专职人员考核合格率</v>
          </cell>
          <cell r="E1081" t="str">
            <v>95%</v>
          </cell>
        </row>
        <row r="1082">
          <cell r="D1082" t="str">
            <v>走访慰问退役军人时效性</v>
          </cell>
          <cell r="E1082" t="str">
            <v>按时</v>
          </cell>
        </row>
        <row r="1083">
          <cell r="D1083" t="str">
            <v>退役军人适应性培训开展</v>
          </cell>
          <cell r="E1083" t="str">
            <v>10月29日—11月2日</v>
          </cell>
        </row>
        <row r="1084">
          <cell r="D1084" t="str">
            <v>政策宣传活动开展</v>
          </cell>
          <cell r="E1084" t="str">
            <v>5月</v>
          </cell>
        </row>
        <row r="1085">
          <cell r="D1085" t="str">
            <v>迎接士兵返乡活动开展</v>
          </cell>
          <cell r="E1085" t="str">
            <v>10月29日</v>
          </cell>
        </row>
        <row r="1086">
          <cell r="D1086" t="str">
            <v>工作人员服装费支付情况</v>
          </cell>
          <cell r="E1086" t="str">
            <v>已按合同约定拨付</v>
          </cell>
        </row>
        <row r="1087">
          <cell r="D1087" t="str">
            <v>退役军人就业创业指导工作</v>
          </cell>
          <cell r="E1087" t="str">
            <v>11月</v>
          </cell>
        </row>
        <row r="1088">
          <cell r="D1088" t="str">
            <v>红星志愿队活动</v>
          </cell>
          <cell r="E1088" t="str">
            <v>10月</v>
          </cell>
        </row>
        <row r="1089">
          <cell r="D1089" t="str">
            <v>帮扶援助工作</v>
          </cell>
          <cell r="E1089" t="str">
            <v>及时</v>
          </cell>
        </row>
        <row r="1090">
          <cell r="D1090" t="str">
            <v>专职人员服务费拨付情况</v>
          </cell>
          <cell r="E1090" t="str">
            <v>已按合同约定拨付</v>
          </cell>
        </row>
        <row r="1091">
          <cell r="D1091" t="str">
            <v>专职人员服务费</v>
          </cell>
          <cell r="E1091" t="str">
            <v>旧标195300元；新标220050元。</v>
          </cell>
        </row>
        <row r="1092">
          <cell r="D1092" t="str">
            <v>不适用</v>
          </cell>
        </row>
        <row r="1093">
          <cell r="D1093" t="str">
            <v>退役军人适应性培训</v>
          </cell>
          <cell r="E1093" t="str">
            <v>100%</v>
          </cell>
        </row>
        <row r="1094">
          <cell r="D1094" t="str">
            <v>政策普及率</v>
          </cell>
          <cell r="E1094" t="str">
            <v>100%</v>
          </cell>
        </row>
        <row r="1095">
          <cell r="D1095" t="str">
            <v>帮扶援助</v>
          </cell>
          <cell r="E1095" t="str">
            <v>100%</v>
          </cell>
        </row>
        <row r="1096">
          <cell r="D1096" t="str">
            <v>不适用</v>
          </cell>
        </row>
        <row r="1097">
          <cell r="D1097" t="str">
            <v>服务对象满意度</v>
          </cell>
          <cell r="E1097" t="str">
            <v>≧90%</v>
          </cell>
        </row>
        <row r="1107">
          <cell r="E1107" t="str">
            <v>项目金额</v>
          </cell>
        </row>
        <row r="1108">
          <cell r="E1108" t="str">
            <v>实施单位</v>
          </cell>
        </row>
        <row r="1109">
          <cell r="D1109" t="str">
            <v>年初预算数</v>
          </cell>
          <cell r="E1109" t="str">
            <v>全年执行数</v>
          </cell>
        </row>
        <row r="1110">
          <cell r="D1110">
            <v>60000</v>
          </cell>
          <cell r="E1110">
            <v>104987.63</v>
          </cell>
        </row>
        <row r="1111">
          <cell r="D1111">
            <v>60000</v>
          </cell>
          <cell r="E1111">
            <v>104987.63</v>
          </cell>
        </row>
        <row r="1112">
          <cell r="D1112">
            <v>0</v>
          </cell>
          <cell r="E1112">
            <v>0</v>
          </cell>
        </row>
        <row r="1113">
          <cell r="D1113">
            <v>0</v>
          </cell>
          <cell r="E1113">
            <v>0</v>
          </cell>
        </row>
        <row r="1114">
          <cell r="E1114" t="str">
            <v>*实际完成情况</v>
          </cell>
        </row>
        <row r="1115">
          <cell r="E1115" t="str">
            <v>保障科室日常工作的开展，使服务对象满意度达95%。
1.按时开展930烈士纪念日活动，弘扬烈士精神，加强爱国主义教育。
2.征订《中国双拥》等杂志，宣传双拥政策，营造拥军优属、拥政爱民的良好社会氛围。</v>
          </cell>
        </row>
        <row r="1116">
          <cell r="D1116" t="str">
            <v>三级指标</v>
          </cell>
          <cell r="E1116" t="str">
            <v>*实际完成值</v>
          </cell>
        </row>
        <row r="1117">
          <cell r="D1117" t="str">
            <v>烈士纪念日活动次数</v>
          </cell>
          <cell r="E1117" t="str">
            <v>1次</v>
          </cell>
        </row>
        <row r="1118">
          <cell r="D1118" t="str">
            <v>订阅《中国双拥》等杂志数量</v>
          </cell>
          <cell r="E1118" t="str">
            <v>≥100本</v>
          </cell>
        </row>
        <row r="1119">
          <cell r="D1119" t="str">
            <v>烈士纪念日活动参与率</v>
          </cell>
          <cell r="E1119" t="str">
            <v>95%</v>
          </cell>
        </row>
        <row r="1120">
          <cell r="D1120" t="str">
            <v>订阅《中国双拥》等杂志验收合格率</v>
          </cell>
          <cell r="E1120" t="str">
            <v>100%</v>
          </cell>
        </row>
        <row r="1121">
          <cell r="D1121" t="str">
            <v>烈士纪念日活动</v>
          </cell>
          <cell r="E1121" t="str">
            <v>9月30日</v>
          </cell>
        </row>
        <row r="1122">
          <cell r="D1122" t="str">
            <v>订阅《中国双拥》等杂志</v>
          </cell>
          <cell r="E1122" t="str">
            <v>及时</v>
          </cell>
        </row>
        <row r="1123">
          <cell r="D1123" t="str">
            <v>项目资金使用情况</v>
          </cell>
          <cell r="E1123" t="str">
            <v>104987.63元</v>
          </cell>
        </row>
        <row r="1124">
          <cell r="D1124" t="str">
            <v>不适用</v>
          </cell>
        </row>
        <row r="1125">
          <cell r="D1125" t="str">
            <v>烈士纪念日活动社会影响力</v>
          </cell>
          <cell r="E1125" t="str">
            <v>100%</v>
          </cell>
        </row>
        <row r="1126">
          <cell r="D1126" t="str">
            <v>退役军人事务工作的正常运行保障程度</v>
          </cell>
          <cell r="E1126" t="str">
            <v>100%</v>
          </cell>
        </row>
        <row r="1127">
          <cell r="D1127" t="str">
            <v>不适用</v>
          </cell>
        </row>
        <row r="1128">
          <cell r="D1128" t="str">
            <v>服务对象满意度</v>
          </cell>
          <cell r="E1128" t="str">
            <v>95%</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信息"/>
      <sheetName val="支出情况"/>
      <sheetName val="自评信息"/>
      <sheetName val="自评评分"/>
      <sheetName val="量化指标评分底稿 "/>
    </sheetNames>
    <sheetDataSet>
      <sheetData sheetId="0"/>
      <sheetData sheetId="1"/>
      <sheetData sheetId="2"/>
      <sheetData sheetId="3"/>
      <sheetData sheetId="4">
        <row r="12">
          <cell r="J12">
            <v>1</v>
          </cell>
        </row>
        <row r="14">
          <cell r="J14">
            <v>1</v>
          </cell>
        </row>
        <row r="16">
          <cell r="J16">
            <v>0</v>
          </cell>
        </row>
        <row r="18">
          <cell r="J18">
            <v>3</v>
          </cell>
        </row>
        <row r="19">
          <cell r="J19" t="str">
            <v>分值</v>
          </cell>
        </row>
        <row r="20">
          <cell r="J20">
            <v>2</v>
          </cell>
        </row>
        <row r="22">
          <cell r="K22">
            <v>1</v>
          </cell>
        </row>
        <row r="24">
          <cell r="K24">
            <v>1</v>
          </cell>
        </row>
        <row r="26">
          <cell r="K26">
            <v>1</v>
          </cell>
        </row>
        <row r="28">
          <cell r="K28">
            <v>1</v>
          </cell>
        </row>
        <row r="30">
          <cell r="K30">
            <v>2</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4"/>
  <sheetViews>
    <sheetView showGridLines="0" tabSelected="1" view="pageBreakPreview" zoomScale="85" zoomScaleNormal="100" topLeftCell="A3" workbookViewId="0">
      <selection activeCell="B4" sqref="B4:D4"/>
    </sheetView>
  </sheetViews>
  <sheetFormatPr defaultColWidth="8.58095238095238" defaultRowHeight="13.5" outlineLevelRow="3" outlineLevelCol="3"/>
  <cols>
    <col min="1" max="1" width="19.0857142857143" style="2" customWidth="1"/>
    <col min="2" max="2" width="35.2952380952381" style="2" customWidth="1"/>
    <col min="3" max="3" width="19.0857142857143" style="2" customWidth="1"/>
    <col min="4" max="4" width="50.4952380952381" style="2" customWidth="1"/>
    <col min="5" max="16384" width="8.58095238095238" style="2"/>
  </cols>
  <sheetData>
    <row r="1" ht="43" customHeight="1" spans="1:4">
      <c r="A1" s="82" t="s">
        <v>0</v>
      </c>
      <c r="B1" s="83" t="s">
        <v>1</v>
      </c>
      <c r="C1" s="82" t="s">
        <v>2</v>
      </c>
      <c r="D1" s="84" t="s">
        <v>3</v>
      </c>
    </row>
    <row r="2" ht="316" customHeight="1" spans="1:4">
      <c r="A2" s="85" t="s">
        <v>4</v>
      </c>
      <c r="B2" s="86" t="s">
        <v>5</v>
      </c>
      <c r="C2" s="87"/>
      <c r="D2" s="87"/>
    </row>
    <row r="3" s="1" customFormat="1" ht="190" customHeight="1" spans="1:4">
      <c r="A3" s="88" t="s">
        <v>6</v>
      </c>
      <c r="B3" s="89" t="s">
        <v>7</v>
      </c>
      <c r="C3" s="90"/>
      <c r="D3" s="90"/>
    </row>
    <row r="4" ht="181.5" customHeight="1" spans="1:4">
      <c r="A4" s="88" t="s">
        <v>8</v>
      </c>
      <c r="B4" s="86" t="s">
        <v>9</v>
      </c>
      <c r="C4" s="87"/>
      <c r="D4" s="87"/>
    </row>
  </sheetData>
  <mergeCells count="3">
    <mergeCell ref="B2:D2"/>
    <mergeCell ref="B3:D3"/>
    <mergeCell ref="B4:D4"/>
  </mergeCells>
  <pageMargins left="0.590277777777778" right="0.511805555555556" top="0.66875" bottom="1" header="0.5" footer="0.5"/>
  <pageSetup paperSize="9" scale="8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50"/>
  <sheetViews>
    <sheetView showGridLines="0" zoomScalePageLayoutView="70" topLeftCell="A3" workbookViewId="0">
      <selection activeCell="D4" sqref="D4"/>
    </sheetView>
  </sheetViews>
  <sheetFormatPr defaultColWidth="8.58095238095238" defaultRowHeight="13.5" outlineLevelCol="6"/>
  <cols>
    <col min="1" max="1" width="14.5714285714286" style="2" customWidth="1"/>
    <col min="2" max="2" width="7.58095238095238" style="2" customWidth="1"/>
    <col min="3" max="3" width="35.9142857142857" style="2" customWidth="1"/>
    <col min="4" max="5" width="26.752380952381" style="2" customWidth="1"/>
    <col min="6" max="6" width="25.7142857142857" style="2" customWidth="1"/>
    <col min="7" max="16384" width="8.58095238095238" style="2"/>
  </cols>
  <sheetData>
    <row r="1" ht="48" customHeight="1" spans="1:6">
      <c r="A1" s="66"/>
      <c r="B1" s="66"/>
      <c r="C1" s="67" t="s">
        <v>10</v>
      </c>
      <c r="D1" s="67" t="s">
        <v>11</v>
      </c>
      <c r="E1" s="67" t="s">
        <v>12</v>
      </c>
      <c r="F1" s="79" t="s">
        <v>13</v>
      </c>
    </row>
    <row r="2" ht="58" customHeight="1" spans="1:6">
      <c r="A2" s="68" t="s">
        <v>14</v>
      </c>
      <c r="B2" s="68"/>
      <c r="C2" s="69">
        <v>65081400</v>
      </c>
      <c r="D2" s="69">
        <v>12955300</v>
      </c>
      <c r="E2" s="69">
        <v>52126100</v>
      </c>
      <c r="F2" s="80" t="s">
        <v>15</v>
      </c>
    </row>
    <row r="3" ht="67" customHeight="1" spans="1:6">
      <c r="A3" s="68" t="s">
        <v>16</v>
      </c>
      <c r="B3" s="68"/>
      <c r="C3" s="69">
        <v>70136160</v>
      </c>
      <c r="D3" s="69">
        <v>13882000</v>
      </c>
      <c r="E3" s="69">
        <v>56254160</v>
      </c>
      <c r="F3" s="80"/>
    </row>
    <row r="4" ht="79" customHeight="1" spans="1:6">
      <c r="A4" s="68" t="s">
        <v>17</v>
      </c>
      <c r="B4" s="68"/>
      <c r="C4" s="69">
        <f>SUM(D4:E4)</f>
        <v>70035312.82</v>
      </c>
      <c r="D4" s="69">
        <v>13865822.87</v>
      </c>
      <c r="E4" s="69">
        <v>56169489.95</v>
      </c>
      <c r="F4" s="80"/>
    </row>
    <row r="5" ht="27" customHeight="1" spans="1:6">
      <c r="A5" s="70" t="s">
        <v>18</v>
      </c>
      <c r="B5" s="66" t="s">
        <v>19</v>
      </c>
      <c r="C5" s="67" t="s">
        <v>20</v>
      </c>
      <c r="D5" s="67" t="s">
        <v>21</v>
      </c>
      <c r="E5" s="67" t="s">
        <v>22</v>
      </c>
      <c r="F5" s="67" t="s">
        <v>23</v>
      </c>
    </row>
    <row r="6" ht="36" customHeight="1" spans="1:7">
      <c r="A6" s="70" t="s">
        <v>18</v>
      </c>
      <c r="B6" s="66">
        <v>1</v>
      </c>
      <c r="C6" s="71" t="s">
        <v>24</v>
      </c>
      <c r="D6" s="69">
        <v>12955300</v>
      </c>
      <c r="E6" s="69">
        <v>13882000</v>
      </c>
      <c r="F6" s="69">
        <v>13865822.87</v>
      </c>
      <c r="G6" s="81"/>
    </row>
    <row r="7" ht="33" customHeight="1" spans="1:6">
      <c r="A7" s="72" t="s">
        <v>25</v>
      </c>
      <c r="B7" s="66" t="s">
        <v>19</v>
      </c>
      <c r="C7" s="67" t="s">
        <v>20</v>
      </c>
      <c r="D7" s="67" t="s">
        <v>21</v>
      </c>
      <c r="E7" s="67" t="s">
        <v>22</v>
      </c>
      <c r="F7" s="67" t="s">
        <v>23</v>
      </c>
    </row>
    <row r="8" ht="33" customHeight="1" spans="1:6">
      <c r="A8" s="73"/>
      <c r="B8" s="66">
        <v>1</v>
      </c>
      <c r="C8" s="74" t="s">
        <v>26</v>
      </c>
      <c r="D8" s="69">
        <v>1215000</v>
      </c>
      <c r="E8" s="69">
        <v>1198570</v>
      </c>
      <c r="F8" s="69">
        <v>1197996.6</v>
      </c>
    </row>
    <row r="9" ht="33" customHeight="1" spans="1:6">
      <c r="A9" s="73"/>
      <c r="B9" s="66">
        <v>2</v>
      </c>
      <c r="C9" s="74" t="s">
        <v>27</v>
      </c>
      <c r="D9" s="69">
        <v>1253000</v>
      </c>
      <c r="E9" s="69">
        <v>2034559.76</v>
      </c>
      <c r="F9" s="69">
        <v>2029839.63</v>
      </c>
    </row>
    <row r="10" ht="33" customHeight="1" spans="1:6">
      <c r="A10" s="73"/>
      <c r="B10" s="66">
        <v>3</v>
      </c>
      <c r="C10" s="74" t="s">
        <v>28</v>
      </c>
      <c r="D10" s="69">
        <v>3676400</v>
      </c>
      <c r="E10" s="69">
        <v>3589400</v>
      </c>
      <c r="F10" s="69">
        <v>3588110.97</v>
      </c>
    </row>
    <row r="11" ht="33" customHeight="1" spans="1:6">
      <c r="A11" s="73"/>
      <c r="B11" s="66">
        <v>4</v>
      </c>
      <c r="C11" s="74" t="s">
        <v>29</v>
      </c>
      <c r="D11" s="69">
        <v>3415400</v>
      </c>
      <c r="E11" s="69">
        <v>3317900</v>
      </c>
      <c r="F11" s="69">
        <v>3317865.74</v>
      </c>
    </row>
    <row r="12" ht="33" customHeight="1" spans="1:6">
      <c r="A12" s="73"/>
      <c r="B12" s="66">
        <v>5</v>
      </c>
      <c r="C12" s="74" t="s">
        <v>30</v>
      </c>
      <c r="D12" s="69">
        <v>790500</v>
      </c>
      <c r="E12" s="69">
        <v>463300</v>
      </c>
      <c r="F12" s="69">
        <v>448039.2</v>
      </c>
    </row>
    <row r="13" ht="33" customHeight="1" spans="1:6">
      <c r="A13" s="73"/>
      <c r="B13" s="66">
        <v>6</v>
      </c>
      <c r="C13" s="74" t="s">
        <v>31</v>
      </c>
      <c r="D13" s="69">
        <v>16200</v>
      </c>
      <c r="E13" s="69">
        <v>11200</v>
      </c>
      <c r="F13" s="69">
        <v>1250</v>
      </c>
    </row>
    <row r="14" ht="33" customHeight="1" spans="1:6">
      <c r="A14" s="73"/>
      <c r="B14" s="66">
        <v>7</v>
      </c>
      <c r="C14" s="74" t="s">
        <v>32</v>
      </c>
      <c r="D14" s="69">
        <v>20000</v>
      </c>
      <c r="E14" s="69">
        <v>20000</v>
      </c>
      <c r="F14" s="69">
        <v>20000</v>
      </c>
    </row>
    <row r="15" ht="33" customHeight="1" spans="1:6">
      <c r="A15" s="73"/>
      <c r="B15" s="66">
        <v>8</v>
      </c>
      <c r="C15" s="74" t="s">
        <v>33</v>
      </c>
      <c r="D15" s="69">
        <v>524800</v>
      </c>
      <c r="E15" s="69">
        <v>524800</v>
      </c>
      <c r="F15" s="69">
        <v>524141</v>
      </c>
    </row>
    <row r="16" ht="33" customHeight="1" spans="1:6">
      <c r="A16" s="73"/>
      <c r="B16" s="66">
        <v>9</v>
      </c>
      <c r="C16" s="74" t="s">
        <v>34</v>
      </c>
      <c r="D16" s="69">
        <v>2795800</v>
      </c>
      <c r="E16" s="69">
        <v>0</v>
      </c>
      <c r="F16" s="69">
        <v>0</v>
      </c>
    </row>
    <row r="17" ht="33" customHeight="1" spans="1:6">
      <c r="A17" s="73"/>
      <c r="B17" s="66">
        <v>10</v>
      </c>
      <c r="C17" s="74" t="s">
        <v>35</v>
      </c>
      <c r="D17" s="69">
        <v>0</v>
      </c>
      <c r="E17" s="69">
        <v>6760</v>
      </c>
      <c r="F17" s="69">
        <v>6760</v>
      </c>
    </row>
    <row r="18" ht="33" customHeight="1" spans="1:6">
      <c r="A18" s="73"/>
      <c r="B18" s="66">
        <v>11</v>
      </c>
      <c r="C18" s="74" t="s">
        <v>36</v>
      </c>
      <c r="D18" s="69">
        <v>6160400</v>
      </c>
      <c r="E18" s="69">
        <v>7229485.8</v>
      </c>
      <c r="F18" s="69">
        <v>7228414.3</v>
      </c>
    </row>
    <row r="19" ht="33" customHeight="1" spans="1:6">
      <c r="A19" s="73"/>
      <c r="B19" s="66">
        <v>12</v>
      </c>
      <c r="C19" s="74" t="s">
        <v>37</v>
      </c>
      <c r="D19" s="69">
        <v>849000</v>
      </c>
      <c r="E19" s="69">
        <v>756150.39</v>
      </c>
      <c r="F19" s="69">
        <v>755688.39</v>
      </c>
    </row>
    <row r="20" ht="33" customHeight="1" spans="1:6">
      <c r="A20" s="73"/>
      <c r="B20" s="66">
        <v>13</v>
      </c>
      <c r="C20" s="74" t="s">
        <v>38</v>
      </c>
      <c r="D20" s="69">
        <v>0</v>
      </c>
      <c r="E20" s="69">
        <v>394000</v>
      </c>
      <c r="F20" s="69">
        <v>394000</v>
      </c>
    </row>
    <row r="21" ht="33" customHeight="1" spans="1:6">
      <c r="A21" s="73"/>
      <c r="B21" s="66">
        <v>14</v>
      </c>
      <c r="C21" s="74" t="s">
        <v>39</v>
      </c>
      <c r="D21" s="69">
        <v>0</v>
      </c>
      <c r="E21" s="69">
        <v>30000</v>
      </c>
      <c r="F21" s="69">
        <v>30000</v>
      </c>
    </row>
    <row r="22" ht="33" customHeight="1" spans="1:6">
      <c r="A22" s="73"/>
      <c r="B22" s="66">
        <v>15</v>
      </c>
      <c r="C22" s="74" t="s">
        <v>40</v>
      </c>
      <c r="D22" s="69">
        <v>0</v>
      </c>
      <c r="E22" s="69">
        <v>125000</v>
      </c>
      <c r="F22" s="69">
        <v>125000</v>
      </c>
    </row>
    <row r="23" ht="33" customHeight="1" spans="1:6">
      <c r="A23" s="73"/>
      <c r="B23" s="66">
        <v>16</v>
      </c>
      <c r="C23" s="74" t="s">
        <v>41</v>
      </c>
      <c r="D23" s="69">
        <v>5869300</v>
      </c>
      <c r="E23" s="69">
        <v>6906753</v>
      </c>
      <c r="F23" s="69">
        <v>6906751.78</v>
      </c>
    </row>
    <row r="24" ht="33" customHeight="1" spans="1:6">
      <c r="A24" s="73"/>
      <c r="B24" s="66">
        <v>17</v>
      </c>
      <c r="C24" s="74" t="s">
        <v>42</v>
      </c>
      <c r="D24" s="69">
        <v>4000000</v>
      </c>
      <c r="E24" s="69">
        <v>3371672.19</v>
      </c>
      <c r="F24" s="69">
        <v>3369677.83</v>
      </c>
    </row>
    <row r="25" ht="33" customHeight="1" spans="1:6">
      <c r="A25" s="73"/>
      <c r="B25" s="66">
        <v>18</v>
      </c>
      <c r="C25" s="74" t="s">
        <v>43</v>
      </c>
      <c r="D25" s="69">
        <v>1200000</v>
      </c>
      <c r="E25" s="69">
        <v>1350000</v>
      </c>
      <c r="F25" s="69">
        <v>1349153.4</v>
      </c>
    </row>
    <row r="26" ht="33" customHeight="1" spans="1:6">
      <c r="A26" s="73"/>
      <c r="B26" s="66">
        <v>19</v>
      </c>
      <c r="C26" s="74" t="s">
        <v>44</v>
      </c>
      <c r="D26" s="69">
        <v>2319300</v>
      </c>
      <c r="E26" s="69">
        <v>1944509.58</v>
      </c>
      <c r="F26" s="69">
        <v>1943889.7</v>
      </c>
    </row>
    <row r="27" ht="33" customHeight="1" spans="1:6">
      <c r="A27" s="73"/>
      <c r="B27" s="66">
        <v>20</v>
      </c>
      <c r="C27" s="74" t="s">
        <v>45</v>
      </c>
      <c r="D27" s="69">
        <v>2019500</v>
      </c>
      <c r="E27" s="69">
        <v>2899500</v>
      </c>
      <c r="F27" s="69">
        <v>2896633.29</v>
      </c>
    </row>
    <row r="28" ht="33" customHeight="1" spans="1:6">
      <c r="A28" s="73"/>
      <c r="B28" s="66">
        <v>21</v>
      </c>
      <c r="C28" s="74" t="s">
        <v>46</v>
      </c>
      <c r="D28" s="69">
        <v>0</v>
      </c>
      <c r="E28" s="69">
        <v>1800000</v>
      </c>
      <c r="F28" s="69">
        <v>1766018.37</v>
      </c>
    </row>
    <row r="29" ht="33" customHeight="1" spans="1:6">
      <c r="A29" s="73"/>
      <c r="B29" s="66">
        <v>22</v>
      </c>
      <c r="C29" s="74" t="s">
        <v>47</v>
      </c>
      <c r="D29" s="69">
        <v>2930000</v>
      </c>
      <c r="E29" s="69">
        <v>4043589.6</v>
      </c>
      <c r="F29" s="69">
        <v>4041844.07</v>
      </c>
    </row>
    <row r="30" ht="33" customHeight="1" spans="1:6">
      <c r="A30" s="73"/>
      <c r="B30" s="66">
        <v>23</v>
      </c>
      <c r="C30" s="74" t="s">
        <v>48</v>
      </c>
      <c r="D30" s="69">
        <v>7830000</v>
      </c>
      <c r="E30" s="69">
        <v>7729612.68</v>
      </c>
      <c r="F30" s="69">
        <v>7726978.77</v>
      </c>
    </row>
    <row r="31" ht="33" customHeight="1" spans="1:6">
      <c r="A31" s="73"/>
      <c r="B31" s="66">
        <v>24</v>
      </c>
      <c r="C31" s="74" t="s">
        <v>49</v>
      </c>
      <c r="D31" s="69">
        <v>1470000</v>
      </c>
      <c r="E31" s="69">
        <v>1570000</v>
      </c>
      <c r="F31" s="69">
        <v>1565678.8</v>
      </c>
    </row>
    <row r="32" ht="33" customHeight="1" spans="1:6">
      <c r="A32" s="73"/>
      <c r="B32" s="66">
        <v>25</v>
      </c>
      <c r="C32" s="74" t="s">
        <v>50</v>
      </c>
      <c r="D32" s="69">
        <v>956000</v>
      </c>
      <c r="E32" s="69">
        <v>856000</v>
      </c>
      <c r="F32" s="69">
        <v>855997.68</v>
      </c>
    </row>
    <row r="33" ht="33" customHeight="1" spans="1:6">
      <c r="A33" s="73"/>
      <c r="B33" s="66">
        <v>26</v>
      </c>
      <c r="C33" s="74" t="s">
        <v>51</v>
      </c>
      <c r="D33" s="69">
        <v>0</v>
      </c>
      <c r="E33" s="69">
        <v>710000</v>
      </c>
      <c r="F33" s="69">
        <v>710000</v>
      </c>
    </row>
    <row r="34" ht="33" customHeight="1" spans="1:6">
      <c r="A34" s="73"/>
      <c r="B34" s="66">
        <v>27</v>
      </c>
      <c r="C34" s="74" t="s">
        <v>52</v>
      </c>
      <c r="D34" s="69">
        <v>0</v>
      </c>
      <c r="E34" s="69">
        <v>150000</v>
      </c>
      <c r="F34" s="69">
        <v>150000</v>
      </c>
    </row>
    <row r="35" ht="33" customHeight="1" spans="1:6">
      <c r="A35" s="73"/>
      <c r="B35" s="66">
        <v>28</v>
      </c>
      <c r="C35" s="74" t="s">
        <v>53</v>
      </c>
      <c r="D35" s="69">
        <v>953000</v>
      </c>
      <c r="E35" s="69">
        <v>939000</v>
      </c>
      <c r="F35" s="69">
        <v>938881.65</v>
      </c>
    </row>
    <row r="36" ht="33" customHeight="1" spans="1:6">
      <c r="A36" s="73"/>
      <c r="B36" s="66">
        <v>29</v>
      </c>
      <c r="C36" s="74" t="s">
        <v>54</v>
      </c>
      <c r="D36" s="69">
        <v>689000</v>
      </c>
      <c r="E36" s="69">
        <v>1062467</v>
      </c>
      <c r="F36" s="69">
        <v>1062466.15</v>
      </c>
    </row>
    <row r="37" ht="33" customHeight="1" spans="1:6">
      <c r="A37" s="73"/>
      <c r="B37" s="66">
        <v>30</v>
      </c>
      <c r="C37" s="74" t="s">
        <v>55</v>
      </c>
      <c r="D37" s="69">
        <v>60000</v>
      </c>
      <c r="E37" s="69">
        <v>106430</v>
      </c>
      <c r="F37" s="69">
        <v>104987.63</v>
      </c>
    </row>
    <row r="38" ht="33" customHeight="1" spans="1:6">
      <c r="A38" s="73"/>
      <c r="B38" s="66">
        <v>31</v>
      </c>
      <c r="C38" s="74" t="s">
        <v>56</v>
      </c>
      <c r="D38" s="69">
        <v>700000</v>
      </c>
      <c r="E38" s="69">
        <v>700000</v>
      </c>
      <c r="F38" s="69">
        <v>699925</v>
      </c>
    </row>
    <row r="39" ht="33" customHeight="1" spans="1:6">
      <c r="A39" s="73"/>
      <c r="B39" s="66">
        <v>32</v>
      </c>
      <c r="C39" s="74" t="s">
        <v>57</v>
      </c>
      <c r="D39" s="69">
        <v>0</v>
      </c>
      <c r="E39" s="69">
        <v>150000</v>
      </c>
      <c r="F39" s="69">
        <v>150000</v>
      </c>
    </row>
    <row r="40" ht="33" customHeight="1" spans="1:6">
      <c r="A40" s="73"/>
      <c r="B40" s="66">
        <v>33</v>
      </c>
      <c r="C40" s="74" t="s">
        <v>58</v>
      </c>
      <c r="D40" s="69">
        <v>263500</v>
      </c>
      <c r="E40" s="69">
        <v>263500</v>
      </c>
      <c r="F40" s="69">
        <v>263500</v>
      </c>
    </row>
    <row r="41" ht="33" customHeight="1" spans="1:6">
      <c r="A41" s="75"/>
      <c r="B41" s="66">
        <v>34</v>
      </c>
      <c r="C41" s="74" t="s">
        <v>59</v>
      </c>
      <c r="D41" s="69">
        <v>150000</v>
      </c>
      <c r="E41" s="69">
        <v>0</v>
      </c>
      <c r="F41" s="69">
        <v>0</v>
      </c>
    </row>
    <row r="42" ht="33" customHeight="1" spans="1:6">
      <c r="A42" s="76" t="s">
        <v>60</v>
      </c>
      <c r="B42" s="66" t="s">
        <v>19</v>
      </c>
      <c r="C42" s="66" t="s">
        <v>61</v>
      </c>
      <c r="D42" s="66" t="s">
        <v>62</v>
      </c>
      <c r="E42" s="66" t="s">
        <v>63</v>
      </c>
      <c r="F42" s="66" t="s">
        <v>64</v>
      </c>
    </row>
    <row r="43" ht="33" customHeight="1" spans="1:6">
      <c r="A43" s="77" t="s">
        <v>60</v>
      </c>
      <c r="B43" s="66">
        <v>1</v>
      </c>
      <c r="C43" s="74" t="s">
        <v>65</v>
      </c>
      <c r="D43" s="78" t="s">
        <v>65</v>
      </c>
      <c r="E43" s="78" t="s">
        <v>65</v>
      </c>
      <c r="F43" s="78" t="s">
        <v>65</v>
      </c>
    </row>
    <row r="45" spans="5:5">
      <c r="E45" s="53"/>
    </row>
    <row r="47" spans="4:4">
      <c r="D47" s="53"/>
    </row>
    <row r="48" spans="3:3">
      <c r="C48" s="53"/>
    </row>
    <row r="50" spans="3:3">
      <c r="C50" s="53"/>
    </row>
  </sheetData>
  <mergeCells count="8">
    <mergeCell ref="A1:B1"/>
    <mergeCell ref="A2:B2"/>
    <mergeCell ref="A3:B3"/>
    <mergeCell ref="A4:B4"/>
    <mergeCell ref="A5:A6"/>
    <mergeCell ref="A7:A41"/>
    <mergeCell ref="A42:A43"/>
    <mergeCell ref="F2:F4"/>
  </mergeCells>
  <pageMargins left="0.75" right="0.75" top="1" bottom="1" header="0.5" footer="0.5"/>
  <pageSetup paperSize="9" scale="6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133"/>
  <sheetViews>
    <sheetView showGridLines="0" view="pageBreakPreview" zoomScale="67" zoomScalePageLayoutView="55" zoomScaleNormal="70" topLeftCell="A16" workbookViewId="0">
      <selection activeCell="D22" sqref="D22"/>
    </sheetView>
  </sheetViews>
  <sheetFormatPr defaultColWidth="8.58095238095238" defaultRowHeight="13.5"/>
  <cols>
    <col min="1" max="1" width="22.8285714285714" style="2" customWidth="1"/>
    <col min="2" max="2" width="23.8285714285714" style="2" customWidth="1"/>
    <col min="3" max="3" width="47.5047619047619" style="2" customWidth="1"/>
    <col min="4" max="4" width="63.752380952381" style="3" customWidth="1"/>
    <col min="5" max="5" width="14.752380952381" style="2" customWidth="1"/>
    <col min="6" max="6" width="23.8285714285714" style="2" customWidth="1"/>
    <col min="7" max="7" width="14.9238095238095" style="2" customWidth="1"/>
    <col min="8" max="8" width="14.752380952381" style="2" customWidth="1"/>
    <col min="9" max="9" width="22.752380952381" style="2" customWidth="1"/>
    <col min="10" max="10" width="18.1619047619048" style="2" customWidth="1"/>
    <col min="11" max="11" width="12.6666666666667" style="2" customWidth="1"/>
    <col min="12" max="16384" width="8.58095238095238" style="2"/>
  </cols>
  <sheetData>
    <row r="1" ht="24" customHeight="1" spans="1:10">
      <c r="A1" s="20" t="s">
        <v>66</v>
      </c>
      <c r="B1" s="21" t="s">
        <v>1</v>
      </c>
      <c r="C1" s="21"/>
      <c r="D1" s="21"/>
      <c r="E1" s="23" t="s">
        <v>2</v>
      </c>
      <c r="F1" s="23"/>
      <c r="G1" s="23"/>
      <c r="H1" s="40" t="s">
        <v>3</v>
      </c>
      <c r="I1" s="40"/>
      <c r="J1" s="40"/>
    </row>
    <row r="2" ht="24" customHeight="1" spans="1:10">
      <c r="A2" s="22" t="s">
        <v>67</v>
      </c>
      <c r="B2" s="23" t="s">
        <v>68</v>
      </c>
      <c r="C2" s="23" t="s">
        <v>69</v>
      </c>
      <c r="D2" s="24" t="s">
        <v>70</v>
      </c>
      <c r="E2" s="23" t="s">
        <v>71</v>
      </c>
      <c r="F2" s="23"/>
      <c r="G2" s="23"/>
      <c r="H2" s="24" t="s">
        <v>72</v>
      </c>
      <c r="I2" s="24"/>
      <c r="J2" s="23"/>
    </row>
    <row r="3" ht="24" customHeight="1" spans="1:10">
      <c r="A3" s="25" t="s">
        <v>67</v>
      </c>
      <c r="B3" s="23"/>
      <c r="C3" s="23"/>
      <c r="D3" s="23"/>
      <c r="E3" s="23" t="s">
        <v>73</v>
      </c>
      <c r="F3" s="23" t="s">
        <v>74</v>
      </c>
      <c r="G3" s="23" t="s">
        <v>75</v>
      </c>
      <c r="H3" s="23" t="s">
        <v>73</v>
      </c>
      <c r="I3" s="24" t="s">
        <v>76</v>
      </c>
      <c r="J3" s="24" t="s">
        <v>77</v>
      </c>
    </row>
    <row r="4" ht="67.5" customHeight="1" spans="1:10">
      <c r="A4" s="25" t="s">
        <v>67</v>
      </c>
      <c r="B4" s="26" t="s">
        <v>78</v>
      </c>
      <c r="C4" s="26" t="s">
        <v>79</v>
      </c>
      <c r="D4" s="27" t="s">
        <v>80</v>
      </c>
      <c r="E4" s="41">
        <v>1198570</v>
      </c>
      <c r="F4" s="41">
        <v>1198570</v>
      </c>
      <c r="G4" s="42"/>
      <c r="H4" s="42">
        <f t="shared" ref="H4:H10" si="0">I4+J4</f>
        <v>1197996.6</v>
      </c>
      <c r="I4" s="42">
        <v>1197996.6</v>
      </c>
      <c r="J4" s="42"/>
    </row>
    <row r="5" ht="55" customHeight="1" spans="1:10">
      <c r="A5" s="25"/>
      <c r="B5" s="26" t="s">
        <v>81</v>
      </c>
      <c r="C5" s="26" t="s">
        <v>82</v>
      </c>
      <c r="D5" s="27" t="s">
        <v>83</v>
      </c>
      <c r="E5" s="41">
        <v>13882000</v>
      </c>
      <c r="F5" s="41">
        <v>13882000</v>
      </c>
      <c r="G5" s="42"/>
      <c r="H5" s="42">
        <v>13865822.87</v>
      </c>
      <c r="I5" s="42">
        <v>13865822.87</v>
      </c>
      <c r="J5" s="42"/>
    </row>
    <row r="6" ht="143" customHeight="1" spans="1:10">
      <c r="A6" s="25"/>
      <c r="B6" s="26" t="s">
        <v>84</v>
      </c>
      <c r="C6" s="26" t="s">
        <v>85</v>
      </c>
      <c r="D6" s="27" t="s">
        <v>86</v>
      </c>
      <c r="E6" s="41">
        <v>4043589.6</v>
      </c>
      <c r="F6" s="41">
        <v>4043589.6</v>
      </c>
      <c r="G6" s="42"/>
      <c r="H6" s="42">
        <f t="shared" si="0"/>
        <v>4041844.07</v>
      </c>
      <c r="I6" s="42">
        <v>4041844.07</v>
      </c>
      <c r="J6" s="42"/>
    </row>
    <row r="7" ht="116" customHeight="1" spans="1:11">
      <c r="A7" s="25"/>
      <c r="B7" s="26" t="s">
        <v>87</v>
      </c>
      <c r="C7" s="26" t="s">
        <v>88</v>
      </c>
      <c r="D7" s="27" t="s">
        <v>89</v>
      </c>
      <c r="E7" s="41">
        <v>14121934.77</v>
      </c>
      <c r="F7" s="41">
        <v>14121934.77</v>
      </c>
      <c r="G7" s="42"/>
      <c r="H7" s="42">
        <f t="shared" si="0"/>
        <v>14118472.71</v>
      </c>
      <c r="I7" s="42">
        <v>14118472.71</v>
      </c>
      <c r="J7" s="42"/>
      <c r="K7" s="53"/>
    </row>
    <row r="8" ht="57" customHeight="1" spans="1:10">
      <c r="A8" s="25"/>
      <c r="B8" s="26" t="s">
        <v>90</v>
      </c>
      <c r="C8" s="26" t="s">
        <v>91</v>
      </c>
      <c r="D8" s="27" t="s">
        <v>92</v>
      </c>
      <c r="E8" s="41">
        <v>1168897</v>
      </c>
      <c r="F8" s="41">
        <v>1168897</v>
      </c>
      <c r="G8" s="42"/>
      <c r="H8" s="42">
        <f t="shared" si="0"/>
        <v>1167453.78</v>
      </c>
      <c r="I8" s="42">
        <v>1167453.78</v>
      </c>
      <c r="J8" s="42"/>
    </row>
    <row r="9" ht="66" spans="1:10">
      <c r="A9" s="25"/>
      <c r="B9" s="26" t="s">
        <v>56</v>
      </c>
      <c r="C9" s="26" t="s">
        <v>93</v>
      </c>
      <c r="D9" s="27" t="s">
        <v>94</v>
      </c>
      <c r="E9" s="41">
        <v>700000</v>
      </c>
      <c r="F9" s="41">
        <v>700000</v>
      </c>
      <c r="G9" s="42"/>
      <c r="H9" s="42">
        <f t="shared" si="0"/>
        <v>699925</v>
      </c>
      <c r="I9" s="42">
        <v>699925</v>
      </c>
      <c r="J9" s="42"/>
    </row>
    <row r="10" ht="97" customHeight="1" spans="1:10">
      <c r="A10" s="25"/>
      <c r="B10" s="26" t="s">
        <v>95</v>
      </c>
      <c r="C10" s="26" t="s">
        <v>96</v>
      </c>
      <c r="D10" s="27" t="s">
        <v>97</v>
      </c>
      <c r="E10" s="41">
        <v>9961159.76</v>
      </c>
      <c r="F10" s="41">
        <v>9961159.76</v>
      </c>
      <c r="G10" s="42"/>
      <c r="H10" s="42">
        <f t="shared" si="0"/>
        <v>9929246.54</v>
      </c>
      <c r="I10" s="42">
        <v>9929246.54</v>
      </c>
      <c r="J10" s="42"/>
    </row>
    <row r="11" ht="49.5" spans="1:11">
      <c r="A11" s="25"/>
      <c r="B11" s="26" t="s">
        <v>98</v>
      </c>
      <c r="C11" s="26" t="s">
        <v>99</v>
      </c>
      <c r="D11" s="27" t="s">
        <v>100</v>
      </c>
      <c r="E11" s="41">
        <v>4225000</v>
      </c>
      <c r="F11" s="41">
        <v>4225000</v>
      </c>
      <c r="G11" s="42"/>
      <c r="H11" s="42">
        <v>4220558.13</v>
      </c>
      <c r="I11" s="42">
        <v>4220558.13</v>
      </c>
      <c r="J11" s="42"/>
      <c r="K11" s="53"/>
    </row>
    <row r="12" ht="49.5" spans="1:11">
      <c r="A12" s="25"/>
      <c r="B12" s="26" t="s">
        <v>101</v>
      </c>
      <c r="C12" s="26" t="s">
        <v>102</v>
      </c>
      <c r="D12" s="27" t="s">
        <v>103</v>
      </c>
      <c r="E12" s="41">
        <v>7992396.19</v>
      </c>
      <c r="F12" s="41">
        <v>7992396.19</v>
      </c>
      <c r="G12" s="42"/>
      <c r="H12" s="42">
        <f t="shared" ref="H12:H16" si="1">I12+J12</f>
        <v>7990862.69</v>
      </c>
      <c r="I12" s="42">
        <v>7990862.69</v>
      </c>
      <c r="J12" s="42"/>
      <c r="K12" s="53"/>
    </row>
    <row r="13" ht="49.5" spans="1:10">
      <c r="A13" s="25"/>
      <c r="B13" s="26" t="s">
        <v>45</v>
      </c>
      <c r="C13" s="26" t="s">
        <v>104</v>
      </c>
      <c r="D13" s="27" t="s">
        <v>105</v>
      </c>
      <c r="E13" s="41">
        <v>4699500</v>
      </c>
      <c r="F13" s="41">
        <v>4699500</v>
      </c>
      <c r="G13" s="42"/>
      <c r="H13" s="42">
        <f t="shared" si="1"/>
        <v>4662651.66</v>
      </c>
      <c r="I13" s="42">
        <v>4662651.66</v>
      </c>
      <c r="J13" s="42"/>
    </row>
    <row r="14" ht="49.5" spans="1:10">
      <c r="A14" s="25"/>
      <c r="B14" s="26" t="s">
        <v>106</v>
      </c>
      <c r="C14" s="26" t="s">
        <v>107</v>
      </c>
      <c r="D14" s="27" t="s">
        <v>103</v>
      </c>
      <c r="E14" s="41">
        <v>7729612.68</v>
      </c>
      <c r="F14" s="41">
        <v>7729612.68</v>
      </c>
      <c r="G14" s="42"/>
      <c r="H14" s="42">
        <f t="shared" si="1"/>
        <v>7726978.77</v>
      </c>
      <c r="I14" s="42">
        <v>7726978.77</v>
      </c>
      <c r="J14" s="42"/>
    </row>
    <row r="15" ht="33" spans="1:11">
      <c r="A15" s="25"/>
      <c r="B15" s="26" t="s">
        <v>108</v>
      </c>
      <c r="C15" s="26" t="s">
        <v>109</v>
      </c>
      <c r="D15" s="28" t="s">
        <v>103</v>
      </c>
      <c r="E15" s="41">
        <v>263500</v>
      </c>
      <c r="F15" s="41">
        <v>0</v>
      </c>
      <c r="G15" s="42">
        <v>263500</v>
      </c>
      <c r="H15" s="42">
        <f t="shared" si="1"/>
        <v>413500</v>
      </c>
      <c r="I15" s="42">
        <v>0</v>
      </c>
      <c r="J15" s="42">
        <v>413500</v>
      </c>
      <c r="K15" s="53"/>
    </row>
    <row r="16" ht="49.5" spans="1:10">
      <c r="A16" s="25" t="s">
        <v>67</v>
      </c>
      <c r="B16" s="26" t="s">
        <v>59</v>
      </c>
      <c r="C16" s="26" t="s">
        <v>110</v>
      </c>
      <c r="D16" s="29" t="s">
        <v>111</v>
      </c>
      <c r="E16" s="41">
        <v>150000</v>
      </c>
      <c r="F16" s="41">
        <v>150000</v>
      </c>
      <c r="G16" s="42"/>
      <c r="H16" s="42">
        <f t="shared" si="1"/>
        <v>0</v>
      </c>
      <c r="I16" s="42">
        <v>0</v>
      </c>
      <c r="J16" s="42"/>
    </row>
    <row r="17" ht="30" customHeight="1" spans="1:10">
      <c r="A17" s="30" t="s">
        <v>112</v>
      </c>
      <c r="B17" s="31" t="s">
        <v>113</v>
      </c>
      <c r="C17" s="31"/>
      <c r="D17" s="31"/>
      <c r="E17" s="31"/>
      <c r="F17" s="43" t="s">
        <v>114</v>
      </c>
      <c r="G17" s="43"/>
      <c r="H17" s="43"/>
      <c r="I17" s="43"/>
      <c r="J17" s="43"/>
    </row>
    <row r="18" ht="408" customHeight="1" spans="1:10">
      <c r="A18" s="32"/>
      <c r="B18" s="33" t="s">
        <v>115</v>
      </c>
      <c r="C18" s="34"/>
      <c r="D18" s="34"/>
      <c r="E18" s="34"/>
      <c r="F18" s="44" t="s">
        <v>116</v>
      </c>
      <c r="G18" s="44"/>
      <c r="H18" s="44"/>
      <c r="I18" s="44"/>
      <c r="J18" s="44"/>
    </row>
    <row r="19" ht="30" customHeight="1" spans="1:10">
      <c r="A19" s="35" t="s">
        <v>117</v>
      </c>
      <c r="B19" s="36" t="s">
        <v>118</v>
      </c>
      <c r="C19" s="36" t="s">
        <v>119</v>
      </c>
      <c r="D19" s="36" t="s">
        <v>120</v>
      </c>
      <c r="E19" s="36" t="s">
        <v>121</v>
      </c>
      <c r="F19" s="45" t="s">
        <v>122</v>
      </c>
      <c r="G19" s="45"/>
      <c r="H19" s="45"/>
      <c r="I19" s="45"/>
      <c r="J19" s="54"/>
    </row>
    <row r="20" ht="23" customHeight="1" spans="1:10">
      <c r="A20" s="37" t="s">
        <v>123</v>
      </c>
      <c r="B20" s="38" t="s">
        <v>124</v>
      </c>
      <c r="C20" s="38" t="s">
        <v>125</v>
      </c>
      <c r="D20" s="39" t="s">
        <v>126</v>
      </c>
      <c r="E20" s="46" t="s">
        <v>127</v>
      </c>
      <c r="F20" s="47" t="str">
        <f>VLOOKUP(D20,'[1]1  项目绩效自评表'!$D$12:$E$1128,2,0)</f>
        <v>1681份</v>
      </c>
      <c r="G20" s="47"/>
      <c r="H20" s="47"/>
      <c r="I20" s="47"/>
      <c r="J20" s="55"/>
    </row>
    <row r="21" ht="23" customHeight="1" spans="1:10">
      <c r="A21" s="37" t="s">
        <v>123</v>
      </c>
      <c r="B21" s="38" t="s">
        <v>124</v>
      </c>
      <c r="C21" s="38" t="s">
        <v>125</v>
      </c>
      <c r="D21" s="39" t="s">
        <v>128</v>
      </c>
      <c r="E21" s="46" t="s">
        <v>129</v>
      </c>
      <c r="F21" s="48" t="str">
        <f>VLOOKUP(D21,'[1]1  项目绩效自评表'!$D$12:$E$1128,2,0)</f>
        <v>8人</v>
      </c>
      <c r="G21" s="49"/>
      <c r="H21" s="49"/>
      <c r="I21" s="49"/>
      <c r="J21" s="56"/>
    </row>
    <row r="22" ht="23" customHeight="1" spans="1:10">
      <c r="A22" s="37" t="s">
        <v>123</v>
      </c>
      <c r="B22" s="38" t="s">
        <v>124</v>
      </c>
      <c r="C22" s="38" t="s">
        <v>125</v>
      </c>
      <c r="D22" s="39" t="s">
        <v>130</v>
      </c>
      <c r="E22" s="46" t="s">
        <v>131</v>
      </c>
      <c r="F22" s="48" t="s">
        <v>132</v>
      </c>
      <c r="G22" s="49"/>
      <c r="H22" s="49"/>
      <c r="I22" s="49"/>
      <c r="J22" s="56"/>
    </row>
    <row r="23" ht="23" customHeight="1" spans="1:10">
      <c r="A23" s="37" t="s">
        <v>123</v>
      </c>
      <c r="B23" s="38" t="s">
        <v>124</v>
      </c>
      <c r="C23" s="38" t="s">
        <v>125</v>
      </c>
      <c r="D23" s="39" t="s">
        <v>133</v>
      </c>
      <c r="E23" s="46" t="s">
        <v>134</v>
      </c>
      <c r="F23" s="48" t="str">
        <f>VLOOKUP(D23,'[1]1  项目绩效自评表'!$D$12:$E$1128,2,0)</f>
        <v>8场</v>
      </c>
      <c r="G23" s="49"/>
      <c r="H23" s="49"/>
      <c r="I23" s="49"/>
      <c r="J23" s="56"/>
    </row>
    <row r="24" ht="23" customHeight="1" spans="1:10">
      <c r="A24" s="37" t="s">
        <v>123</v>
      </c>
      <c r="B24" s="38" t="s">
        <v>124</v>
      </c>
      <c r="C24" s="38" t="s">
        <v>125</v>
      </c>
      <c r="D24" s="39" t="s">
        <v>135</v>
      </c>
      <c r="E24" s="46" t="s">
        <v>136</v>
      </c>
      <c r="F24" s="48" t="str">
        <f>VLOOKUP(D24,'[1]1  项目绩效自评表'!$D$12:$E$1128,2,0)</f>
        <v>75台</v>
      </c>
      <c r="G24" s="49"/>
      <c r="H24" s="49"/>
      <c r="I24" s="49"/>
      <c r="J24" s="56"/>
    </row>
    <row r="25" ht="23" customHeight="1" spans="1:10">
      <c r="A25" s="37" t="s">
        <v>123</v>
      </c>
      <c r="B25" s="38" t="s">
        <v>124</v>
      </c>
      <c r="C25" s="38" t="s">
        <v>125</v>
      </c>
      <c r="D25" s="39" t="s">
        <v>137</v>
      </c>
      <c r="E25" s="46" t="s">
        <v>138</v>
      </c>
      <c r="F25" s="48" t="s">
        <v>139</v>
      </c>
      <c r="G25" s="49"/>
      <c r="H25" s="49"/>
      <c r="I25" s="49"/>
      <c r="J25" s="56"/>
    </row>
    <row r="26" ht="23" customHeight="1" spans="1:10">
      <c r="A26" s="37" t="s">
        <v>123</v>
      </c>
      <c r="B26" s="38" t="s">
        <v>124</v>
      </c>
      <c r="C26" s="38" t="s">
        <v>125</v>
      </c>
      <c r="D26" s="39" t="s">
        <v>140</v>
      </c>
      <c r="E26" s="46" t="s">
        <v>141</v>
      </c>
      <c r="F26" s="48" t="str">
        <f>VLOOKUP(D26,'[1]1  项目绩效自评表'!$D$12:$E$1128,2,0)</f>
        <v>6台</v>
      </c>
      <c r="G26" s="49"/>
      <c r="H26" s="49"/>
      <c r="I26" s="49"/>
      <c r="J26" s="56"/>
    </row>
    <row r="27" ht="23" customHeight="1" spans="1:10">
      <c r="A27" s="37" t="s">
        <v>123</v>
      </c>
      <c r="B27" s="38" t="s">
        <v>124</v>
      </c>
      <c r="C27" s="38" t="s">
        <v>125</v>
      </c>
      <c r="D27" s="39" t="s">
        <v>142</v>
      </c>
      <c r="E27" s="46" t="s">
        <v>143</v>
      </c>
      <c r="F27" s="48" t="s">
        <v>144</v>
      </c>
      <c r="G27" s="49"/>
      <c r="H27" s="49"/>
      <c r="I27" s="49"/>
      <c r="J27" s="56"/>
    </row>
    <row r="28" ht="23" customHeight="1" spans="1:10">
      <c r="A28" s="37" t="s">
        <v>123</v>
      </c>
      <c r="B28" s="38" t="s">
        <v>124</v>
      </c>
      <c r="C28" s="38" t="s">
        <v>125</v>
      </c>
      <c r="D28" s="39" t="s">
        <v>145</v>
      </c>
      <c r="E28" s="50" t="s">
        <v>131</v>
      </c>
      <c r="F28" s="48" t="str">
        <f>VLOOKUP(D28,'[1]1  项目绩效自评表'!$D$12:$E$1128,2,0)</f>
        <v>3次</v>
      </c>
      <c r="G28" s="49"/>
      <c r="H28" s="49"/>
      <c r="I28" s="49"/>
      <c r="J28" s="56"/>
    </row>
    <row r="29" ht="23" customHeight="1" spans="1:10">
      <c r="A29" s="37" t="s">
        <v>123</v>
      </c>
      <c r="B29" s="38" t="s">
        <v>124</v>
      </c>
      <c r="C29" s="38" t="s">
        <v>125</v>
      </c>
      <c r="D29" s="39" t="s">
        <v>146</v>
      </c>
      <c r="E29" s="50" t="s">
        <v>147</v>
      </c>
      <c r="F29" s="48" t="str">
        <f>VLOOKUP(D29,'[1]1  项目绩效自评表'!$D$12:$E$1128,2,0)</f>
        <v>9人</v>
      </c>
      <c r="G29" s="49"/>
      <c r="H29" s="49"/>
      <c r="I29" s="49"/>
      <c r="J29" s="56"/>
    </row>
    <row r="30" ht="23" customHeight="1" spans="1:10">
      <c r="A30" s="37" t="s">
        <v>123</v>
      </c>
      <c r="B30" s="38" t="s">
        <v>124</v>
      </c>
      <c r="C30" s="38" t="s">
        <v>125</v>
      </c>
      <c r="D30" s="39" t="s">
        <v>148</v>
      </c>
      <c r="E30" s="50" t="s">
        <v>149</v>
      </c>
      <c r="F30" s="48" t="str">
        <f>VLOOKUP(D30,'[1]1  项目绩效自评表'!$D$12:$E$1128,2,0)</f>
        <v>9套</v>
      </c>
      <c r="G30" s="49"/>
      <c r="H30" s="49"/>
      <c r="I30" s="49"/>
      <c r="J30" s="56"/>
    </row>
    <row r="31" ht="23" customHeight="1" spans="1:10">
      <c r="A31" s="37" t="s">
        <v>123</v>
      </c>
      <c r="B31" s="38" t="s">
        <v>124</v>
      </c>
      <c r="C31" s="38" t="s">
        <v>125</v>
      </c>
      <c r="D31" s="39" t="s">
        <v>150</v>
      </c>
      <c r="E31" s="46" t="s">
        <v>151</v>
      </c>
      <c r="F31" s="48" t="str">
        <f>VLOOKUP(D31,'[1]1  项目绩效自评表'!$D$12:$E$1128,2,0)</f>
        <v>320册</v>
      </c>
      <c r="G31" s="49"/>
      <c r="H31" s="49"/>
      <c r="I31" s="49"/>
      <c r="J31" s="56"/>
    </row>
    <row r="32" ht="23" customHeight="1" spans="1:10">
      <c r="A32" s="37" t="s">
        <v>123</v>
      </c>
      <c r="B32" s="38" t="s">
        <v>124</v>
      </c>
      <c r="C32" s="38" t="s">
        <v>125</v>
      </c>
      <c r="D32" s="39" t="s">
        <v>152</v>
      </c>
      <c r="E32" s="50" t="s">
        <v>153</v>
      </c>
      <c r="F32" s="47" t="str">
        <f>VLOOKUP(D32,'[1]1  项目绩效自评表'!$D$12:$E$1128,2,0)</f>
        <v>5人</v>
      </c>
      <c r="G32" s="47"/>
      <c r="H32" s="47"/>
      <c r="I32" s="47"/>
      <c r="J32" s="55"/>
    </row>
    <row r="33" ht="23" customHeight="1" spans="1:10">
      <c r="A33" s="37" t="s">
        <v>123</v>
      </c>
      <c r="B33" s="38" t="s">
        <v>124</v>
      </c>
      <c r="C33" s="38" t="s">
        <v>125</v>
      </c>
      <c r="D33" s="39" t="s">
        <v>154</v>
      </c>
      <c r="E33" s="50" t="s">
        <v>155</v>
      </c>
      <c r="F33" s="47" t="str">
        <f>VLOOKUP(D33,'[1]1  项目绩效自评表'!$D$12:$E$1128,2,0)</f>
        <v>1场</v>
      </c>
      <c r="G33" s="47"/>
      <c r="H33" s="47"/>
      <c r="I33" s="47"/>
      <c r="J33" s="55"/>
    </row>
    <row r="34" ht="23" customHeight="1" spans="1:10">
      <c r="A34" s="37" t="s">
        <v>123</v>
      </c>
      <c r="B34" s="38" t="s">
        <v>124</v>
      </c>
      <c r="C34" s="38" t="s">
        <v>125</v>
      </c>
      <c r="D34" s="39" t="s">
        <v>156</v>
      </c>
      <c r="E34" s="46" t="s">
        <v>157</v>
      </c>
      <c r="F34" s="47" t="str">
        <f>VLOOKUP(D34,'[1]1  项目绩效自评表'!$D$12:$E$1128,2,0)</f>
        <v>70人</v>
      </c>
      <c r="G34" s="47"/>
      <c r="H34" s="47"/>
      <c r="I34" s="47"/>
      <c r="J34" s="55"/>
    </row>
    <row r="35" ht="23" customHeight="1" spans="1:10">
      <c r="A35" s="37" t="s">
        <v>123</v>
      </c>
      <c r="B35" s="38" t="s">
        <v>124</v>
      </c>
      <c r="C35" s="38" t="s">
        <v>125</v>
      </c>
      <c r="D35" s="39" t="s">
        <v>158</v>
      </c>
      <c r="E35" s="46" t="s">
        <v>159</v>
      </c>
      <c r="F35" s="47" t="str">
        <f>VLOOKUP(D35,'[1]1  项目绩效自评表'!$D$12:$E$1128,2,0)</f>
        <v>17场</v>
      </c>
      <c r="G35" s="47"/>
      <c r="H35" s="47"/>
      <c r="I35" s="47"/>
      <c r="J35" s="55"/>
    </row>
    <row r="36" ht="23" customHeight="1" spans="1:10">
      <c r="A36" s="37" t="s">
        <v>123</v>
      </c>
      <c r="B36" s="38" t="s">
        <v>124</v>
      </c>
      <c r="C36" s="38" t="s">
        <v>125</v>
      </c>
      <c r="D36" s="39" t="s">
        <v>160</v>
      </c>
      <c r="E36" s="46" t="s">
        <v>161</v>
      </c>
      <c r="F36" s="47" t="s">
        <v>162</v>
      </c>
      <c r="G36" s="47"/>
      <c r="H36" s="47"/>
      <c r="I36" s="47"/>
      <c r="J36" s="55"/>
    </row>
    <row r="37" ht="23" customHeight="1" spans="1:10">
      <c r="A37" s="37" t="s">
        <v>123</v>
      </c>
      <c r="B37" s="38" t="s">
        <v>124</v>
      </c>
      <c r="C37" s="38" t="s">
        <v>125</v>
      </c>
      <c r="D37" s="39" t="s">
        <v>163</v>
      </c>
      <c r="E37" s="50" t="s">
        <v>164</v>
      </c>
      <c r="F37" s="47" t="s">
        <v>165</v>
      </c>
      <c r="G37" s="47"/>
      <c r="H37" s="47"/>
      <c r="I37" s="47"/>
      <c r="J37" s="55"/>
    </row>
    <row r="38" ht="23" customHeight="1" spans="1:10">
      <c r="A38" s="37" t="s">
        <v>123</v>
      </c>
      <c r="B38" s="38" t="s">
        <v>124</v>
      </c>
      <c r="C38" s="38" t="s">
        <v>125</v>
      </c>
      <c r="D38" s="39" t="s">
        <v>166</v>
      </c>
      <c r="E38" s="50" t="s">
        <v>167</v>
      </c>
      <c r="F38" s="47" t="str">
        <f>VLOOKUP(D38,'[1]1  项目绩效自评表'!$D$12:$E$1128,2,0)</f>
        <v>10次</v>
      </c>
      <c r="G38" s="47"/>
      <c r="H38" s="47"/>
      <c r="I38" s="47"/>
      <c r="J38" s="55"/>
    </row>
    <row r="39" ht="23" customHeight="1" spans="1:10">
      <c r="A39" s="37" t="s">
        <v>123</v>
      </c>
      <c r="B39" s="38" t="s">
        <v>124</v>
      </c>
      <c r="C39" s="38" t="s">
        <v>125</v>
      </c>
      <c r="D39" s="39" t="s">
        <v>168</v>
      </c>
      <c r="E39" s="46" t="s">
        <v>169</v>
      </c>
      <c r="F39" s="47" t="str">
        <f>VLOOKUP(D39,'[1]1  项目绩效自评表'!$D$12:$E$1128,2,0)</f>
        <v>12个</v>
      </c>
      <c r="G39" s="47"/>
      <c r="H39" s="47"/>
      <c r="I39" s="47"/>
      <c r="J39" s="55"/>
    </row>
    <row r="40" ht="23" customHeight="1" spans="1:10">
      <c r="A40" s="37" t="s">
        <v>123</v>
      </c>
      <c r="B40" s="38" t="s">
        <v>124</v>
      </c>
      <c r="C40" s="38" t="s">
        <v>125</v>
      </c>
      <c r="D40" s="39" t="s">
        <v>170</v>
      </c>
      <c r="E40" s="46" t="s">
        <v>171</v>
      </c>
      <c r="F40" s="47" t="str">
        <f>VLOOKUP(D40,'[1]1  项目绩效自评表'!$D$12:$E$1128,2,0)</f>
        <v>2名</v>
      </c>
      <c r="G40" s="47"/>
      <c r="H40" s="47"/>
      <c r="I40" s="47"/>
      <c r="J40" s="55"/>
    </row>
    <row r="41" ht="23" customHeight="1" spans="1:10">
      <c r="A41" s="37" t="s">
        <v>123</v>
      </c>
      <c r="B41" s="38" t="s">
        <v>124</v>
      </c>
      <c r="C41" s="38" t="s">
        <v>125</v>
      </c>
      <c r="D41" s="39" t="s">
        <v>172</v>
      </c>
      <c r="E41" s="46" t="s">
        <v>173</v>
      </c>
      <c r="F41" s="47" t="str">
        <f>VLOOKUP(D41,'[1]1  项目绩效自评表'!$D$12:$E$1128,2,0)</f>
        <v>2180人</v>
      </c>
      <c r="G41" s="47"/>
      <c r="H41" s="47"/>
      <c r="I41" s="47"/>
      <c r="J41" s="55"/>
    </row>
    <row r="42" ht="23" customHeight="1" spans="1:10">
      <c r="A42" s="37" t="s">
        <v>123</v>
      </c>
      <c r="B42" s="38" t="s">
        <v>124</v>
      </c>
      <c r="C42" s="38" t="s">
        <v>125</v>
      </c>
      <c r="D42" s="39" t="s">
        <v>174</v>
      </c>
      <c r="E42" s="46" t="s">
        <v>175</v>
      </c>
      <c r="F42" s="47" t="str">
        <f>VLOOKUP(D42,'[1]1  项目绩效自评表'!$D$12:$E$1128,2,0)</f>
        <v>8次</v>
      </c>
      <c r="G42" s="47"/>
      <c r="H42" s="47"/>
      <c r="I42" s="47"/>
      <c r="J42" s="55"/>
    </row>
    <row r="43" ht="23" customHeight="1" spans="1:10">
      <c r="A43" s="37" t="s">
        <v>123</v>
      </c>
      <c r="B43" s="38" t="s">
        <v>124</v>
      </c>
      <c r="C43" s="38" t="s">
        <v>125</v>
      </c>
      <c r="D43" s="39" t="s">
        <v>176</v>
      </c>
      <c r="E43" s="46" t="s">
        <v>177</v>
      </c>
      <c r="F43" s="47" t="str">
        <f>VLOOKUP(D43,'[1]1  项目绩效自评表'!$D$12:$E$1128,2,0)</f>
        <v>726人</v>
      </c>
      <c r="G43" s="47"/>
      <c r="H43" s="47"/>
      <c r="I43" s="47"/>
      <c r="J43" s="55"/>
    </row>
    <row r="44" ht="23" customHeight="1" spans="1:10">
      <c r="A44" s="37" t="s">
        <v>123</v>
      </c>
      <c r="B44" s="38" t="s">
        <v>124</v>
      </c>
      <c r="C44" s="38" t="s">
        <v>125</v>
      </c>
      <c r="D44" s="39" t="s">
        <v>178</v>
      </c>
      <c r="E44" s="46" t="s">
        <v>179</v>
      </c>
      <c r="F44" s="47" t="s">
        <v>180</v>
      </c>
      <c r="G44" s="47"/>
      <c r="H44" s="47"/>
      <c r="I44" s="47"/>
      <c r="J44" s="55"/>
    </row>
    <row r="45" ht="23" customHeight="1" spans="1:10">
      <c r="A45" s="37" t="s">
        <v>123</v>
      </c>
      <c r="B45" s="38" t="s">
        <v>124</v>
      </c>
      <c r="C45" s="38" t="s">
        <v>125</v>
      </c>
      <c r="D45" s="39" t="s">
        <v>181</v>
      </c>
      <c r="E45" s="46" t="s">
        <v>182</v>
      </c>
      <c r="F45" s="47" t="str">
        <f>VLOOKUP(D45,'[1]1  项目绩效自评表'!$D$12:$E$1128,2,0)</f>
        <v>2次</v>
      </c>
      <c r="G45" s="47"/>
      <c r="H45" s="47"/>
      <c r="I45" s="47"/>
      <c r="J45" s="55"/>
    </row>
    <row r="46" ht="23" customHeight="1" spans="1:10">
      <c r="A46" s="37" t="s">
        <v>123</v>
      </c>
      <c r="B46" s="38" t="s">
        <v>124</v>
      </c>
      <c r="C46" s="38" t="s">
        <v>125</v>
      </c>
      <c r="D46" s="39" t="s">
        <v>183</v>
      </c>
      <c r="E46" s="46" t="s">
        <v>184</v>
      </c>
      <c r="F46" s="47" t="str">
        <f>VLOOKUP(D46,'[1]1  项目绩效自评表'!$D$12:$E$1128,2,0)</f>
        <v>142人次</v>
      </c>
      <c r="G46" s="47"/>
      <c r="H46" s="47"/>
      <c r="I46" s="47"/>
      <c r="J46" s="55"/>
    </row>
    <row r="47" ht="23" customHeight="1" spans="1:10">
      <c r="A47" s="37" t="s">
        <v>123</v>
      </c>
      <c r="B47" s="38" t="s">
        <v>124</v>
      </c>
      <c r="C47" s="38" t="s">
        <v>125</v>
      </c>
      <c r="D47" s="39" t="s">
        <v>185</v>
      </c>
      <c r="E47" s="46" t="s">
        <v>186</v>
      </c>
      <c r="F47" s="47" t="s">
        <v>187</v>
      </c>
      <c r="G47" s="47"/>
      <c r="H47" s="47"/>
      <c r="I47" s="47"/>
      <c r="J47" s="55"/>
    </row>
    <row r="48" ht="16.5" spans="1:10">
      <c r="A48" s="37" t="s">
        <v>123</v>
      </c>
      <c r="B48" s="38" t="s">
        <v>124</v>
      </c>
      <c r="C48" s="38" t="s">
        <v>188</v>
      </c>
      <c r="D48" s="39" t="s">
        <v>189</v>
      </c>
      <c r="E48" s="46" t="s">
        <v>190</v>
      </c>
      <c r="F48" s="47" t="str">
        <f>VLOOKUP(D48,'[1]1  项目绩效自评表'!$D$12:$E$1128,2,0)</f>
        <v>完整</v>
      </c>
      <c r="G48" s="47"/>
      <c r="H48" s="47"/>
      <c r="I48" s="47"/>
      <c r="J48" s="55"/>
    </row>
    <row r="49" ht="16.5" spans="1:10">
      <c r="A49" s="37" t="s">
        <v>123</v>
      </c>
      <c r="B49" s="38" t="s">
        <v>124</v>
      </c>
      <c r="C49" s="38" t="s">
        <v>188</v>
      </c>
      <c r="D49" s="39" t="s">
        <v>191</v>
      </c>
      <c r="E49" s="46" t="s">
        <v>192</v>
      </c>
      <c r="F49" s="47">
        <f>VLOOKUP(D49,'[1]1  项目绩效自评表'!$D$12:$E$1128,2,0)</f>
        <v>1</v>
      </c>
      <c r="G49" s="47"/>
      <c r="H49" s="47"/>
      <c r="I49" s="47"/>
      <c r="J49" s="55"/>
    </row>
    <row r="50" ht="16.5" spans="1:10">
      <c r="A50" s="37" t="s">
        <v>123</v>
      </c>
      <c r="B50" s="38" t="s">
        <v>124</v>
      </c>
      <c r="C50" s="38" t="s">
        <v>188</v>
      </c>
      <c r="D50" s="39" t="s">
        <v>193</v>
      </c>
      <c r="E50" s="46" t="s">
        <v>194</v>
      </c>
      <c r="F50" s="47" t="str">
        <f>VLOOKUP(D50,'[1]1  项目绩效自评表'!$D$12:$E$1128,2,0)</f>
        <v>100%</v>
      </c>
      <c r="G50" s="47"/>
      <c r="H50" s="47"/>
      <c r="I50" s="47"/>
      <c r="J50" s="55"/>
    </row>
    <row r="51" ht="16.5" spans="1:10">
      <c r="A51" s="37" t="s">
        <v>123</v>
      </c>
      <c r="B51" s="38" t="s">
        <v>124</v>
      </c>
      <c r="C51" s="38" t="s">
        <v>188</v>
      </c>
      <c r="D51" s="39" t="s">
        <v>195</v>
      </c>
      <c r="E51" s="46" t="s">
        <v>192</v>
      </c>
      <c r="F51" s="51">
        <v>0.95</v>
      </c>
      <c r="G51" s="49"/>
      <c r="H51" s="49"/>
      <c r="I51" s="49"/>
      <c r="J51" s="56"/>
    </row>
    <row r="52" ht="16.5" spans="1:10">
      <c r="A52" s="37" t="s">
        <v>123</v>
      </c>
      <c r="B52" s="38" t="s">
        <v>124</v>
      </c>
      <c r="C52" s="38" t="s">
        <v>188</v>
      </c>
      <c r="D52" s="39" t="s">
        <v>196</v>
      </c>
      <c r="E52" s="46" t="s">
        <v>194</v>
      </c>
      <c r="F52" s="47" t="str">
        <f>VLOOKUP(D52,'[1]1  项目绩效自评表'!$D$12:$E$1128,2,0)</f>
        <v>100%</v>
      </c>
      <c r="G52" s="47"/>
      <c r="H52" s="47"/>
      <c r="I52" s="47"/>
      <c r="J52" s="55"/>
    </row>
    <row r="53" ht="16.5" spans="1:10">
      <c r="A53" s="37" t="s">
        <v>123</v>
      </c>
      <c r="B53" s="38" t="s">
        <v>124</v>
      </c>
      <c r="C53" s="38" t="s">
        <v>188</v>
      </c>
      <c r="D53" s="39" t="s">
        <v>197</v>
      </c>
      <c r="E53" s="46" t="s">
        <v>192</v>
      </c>
      <c r="F53" s="47" t="s">
        <v>194</v>
      </c>
      <c r="G53" s="47"/>
      <c r="H53" s="47"/>
      <c r="I53" s="47"/>
      <c r="J53" s="55"/>
    </row>
    <row r="54" ht="16.5" spans="1:10">
      <c r="A54" s="37" t="s">
        <v>123</v>
      </c>
      <c r="B54" s="38" t="s">
        <v>124</v>
      </c>
      <c r="C54" s="38" t="s">
        <v>188</v>
      </c>
      <c r="D54" s="39" t="s">
        <v>198</v>
      </c>
      <c r="E54" s="46" t="s">
        <v>194</v>
      </c>
      <c r="F54" s="47" t="s">
        <v>194</v>
      </c>
      <c r="G54" s="47"/>
      <c r="H54" s="47"/>
      <c r="I54" s="47"/>
      <c r="J54" s="55"/>
    </row>
    <row r="55" ht="16.5" spans="1:10">
      <c r="A55" s="37" t="s">
        <v>123</v>
      </c>
      <c r="B55" s="38" t="s">
        <v>124</v>
      </c>
      <c r="C55" s="38" t="s">
        <v>188</v>
      </c>
      <c r="D55" s="39" t="s">
        <v>199</v>
      </c>
      <c r="E55" s="46" t="s">
        <v>194</v>
      </c>
      <c r="F55" s="47" t="str">
        <f>VLOOKUP(D55,'[1]1  项目绩效自评表'!$D$12:$E$1128,2,0)</f>
        <v>100%</v>
      </c>
      <c r="G55" s="47"/>
      <c r="H55" s="47"/>
      <c r="I55" s="47"/>
      <c r="J55" s="55"/>
    </row>
    <row r="56" ht="16.5" spans="1:10">
      <c r="A56" s="37" t="s">
        <v>123</v>
      </c>
      <c r="B56" s="38" t="s">
        <v>124</v>
      </c>
      <c r="C56" s="38" t="s">
        <v>188</v>
      </c>
      <c r="D56" s="39" t="s">
        <v>200</v>
      </c>
      <c r="E56" s="46" t="s">
        <v>192</v>
      </c>
      <c r="F56" s="52">
        <f>VLOOKUP(D56,'[1]1  项目绩效自评表'!$D$12:$E$1128,2,0)</f>
        <v>1</v>
      </c>
      <c r="G56" s="52"/>
      <c r="H56" s="52"/>
      <c r="I56" s="52"/>
      <c r="J56" s="57"/>
    </row>
    <row r="57" ht="16.5" spans="1:10">
      <c r="A57" s="37" t="s">
        <v>123</v>
      </c>
      <c r="B57" s="38" t="s">
        <v>124</v>
      </c>
      <c r="C57" s="38" t="s">
        <v>188</v>
      </c>
      <c r="D57" s="39" t="s">
        <v>189</v>
      </c>
      <c r="E57" s="46" t="s">
        <v>190</v>
      </c>
      <c r="F57" s="47" t="str">
        <f>VLOOKUP(D57,'[1]1  项目绩效自评表'!$D$12:$E$1128,2,0)</f>
        <v>完整</v>
      </c>
      <c r="G57" s="47"/>
      <c r="H57" s="47"/>
      <c r="I57" s="47"/>
      <c r="J57" s="55"/>
    </row>
    <row r="58" ht="16.5" spans="1:10">
      <c r="A58" s="37" t="s">
        <v>123</v>
      </c>
      <c r="B58" s="38" t="s">
        <v>124</v>
      </c>
      <c r="C58" s="38" t="s">
        <v>188</v>
      </c>
      <c r="D58" s="39" t="s">
        <v>201</v>
      </c>
      <c r="E58" s="46" t="s">
        <v>194</v>
      </c>
      <c r="F58" s="52">
        <f>VLOOKUP(D58,'[1]1  项目绩效自评表'!$D$12:$E$1128,2,0)</f>
        <v>1</v>
      </c>
      <c r="G58" s="52"/>
      <c r="H58" s="52"/>
      <c r="I58" s="52"/>
      <c r="J58" s="57"/>
    </row>
    <row r="59" ht="16.5" spans="1:10">
      <c r="A59" s="37" t="s">
        <v>123</v>
      </c>
      <c r="B59" s="38" t="s">
        <v>124</v>
      </c>
      <c r="C59" s="38" t="s">
        <v>188</v>
      </c>
      <c r="D59" s="39" t="s">
        <v>202</v>
      </c>
      <c r="E59" s="46" t="s">
        <v>194</v>
      </c>
      <c r="F59" s="47" t="str">
        <f>VLOOKUP(D59,'[1]1  项目绩效自评表'!$D$12:$E$1128,2,0)</f>
        <v>100%</v>
      </c>
      <c r="G59" s="47"/>
      <c r="H59" s="47"/>
      <c r="I59" s="47"/>
      <c r="J59" s="55"/>
    </row>
    <row r="60" ht="16.5" spans="1:10">
      <c r="A60" s="37" t="s">
        <v>123</v>
      </c>
      <c r="B60" s="38" t="s">
        <v>124</v>
      </c>
      <c r="C60" s="38" t="s">
        <v>188</v>
      </c>
      <c r="D60" s="39" t="s">
        <v>203</v>
      </c>
      <c r="E60" s="46" t="s">
        <v>204</v>
      </c>
      <c r="F60" s="47" t="str">
        <f>VLOOKUP(D60,'[1]1  项目绩效自评表'!$D$12:$E$1128,2,0)</f>
        <v>100%</v>
      </c>
      <c r="G60" s="47"/>
      <c r="H60" s="47"/>
      <c r="I60" s="47"/>
      <c r="J60" s="55"/>
    </row>
    <row r="61" ht="16.5" spans="1:10">
      <c r="A61" s="37" t="s">
        <v>123</v>
      </c>
      <c r="B61" s="38" t="s">
        <v>124</v>
      </c>
      <c r="C61" s="38" t="s">
        <v>188</v>
      </c>
      <c r="D61" s="39" t="s">
        <v>205</v>
      </c>
      <c r="E61" s="46" t="s">
        <v>194</v>
      </c>
      <c r="F61" s="47" t="str">
        <f>VLOOKUP(D61,'[1]1  项目绩效自评表'!$D$12:$E$1128,2,0)</f>
        <v>100%</v>
      </c>
      <c r="G61" s="47"/>
      <c r="H61" s="47"/>
      <c r="I61" s="47"/>
      <c r="J61" s="55"/>
    </row>
    <row r="62" ht="16.5" spans="1:10">
      <c r="A62" s="37" t="s">
        <v>123</v>
      </c>
      <c r="B62" s="38" t="s">
        <v>124</v>
      </c>
      <c r="C62" s="38" t="s">
        <v>188</v>
      </c>
      <c r="D62" s="39" t="s">
        <v>206</v>
      </c>
      <c r="E62" s="46" t="s">
        <v>194</v>
      </c>
      <c r="F62" s="47" t="str">
        <f>VLOOKUP(D62,'[1]1  项目绩效自评表'!$D$12:$E$1128,2,0)</f>
        <v>100%</v>
      </c>
      <c r="G62" s="47"/>
      <c r="H62" s="47"/>
      <c r="I62" s="47"/>
      <c r="J62" s="55"/>
    </row>
    <row r="63" ht="16.5" spans="1:10">
      <c r="A63" s="37" t="s">
        <v>123</v>
      </c>
      <c r="B63" s="38" t="s">
        <v>124</v>
      </c>
      <c r="C63" s="38" t="s">
        <v>188</v>
      </c>
      <c r="D63" s="39" t="s">
        <v>207</v>
      </c>
      <c r="E63" s="46" t="s">
        <v>194</v>
      </c>
      <c r="F63" s="47" t="str">
        <f>VLOOKUP(D63,'[1]1  项目绩效自评表'!$D$12:$E$1128,2,0)</f>
        <v>100%</v>
      </c>
      <c r="G63" s="47"/>
      <c r="H63" s="47"/>
      <c r="I63" s="47"/>
      <c r="J63" s="55"/>
    </row>
    <row r="64" ht="16.5" spans="1:10">
      <c r="A64" s="37" t="s">
        <v>123</v>
      </c>
      <c r="B64" s="38" t="s">
        <v>124</v>
      </c>
      <c r="C64" s="38" t="s">
        <v>188</v>
      </c>
      <c r="D64" s="39" t="s">
        <v>208</v>
      </c>
      <c r="E64" s="46" t="s">
        <v>194</v>
      </c>
      <c r="F64" s="47" t="str">
        <f>VLOOKUP(D64,'[1]1  项目绩效自评表'!$D$12:$E$1128,2,0)</f>
        <v>100%</v>
      </c>
      <c r="G64" s="47"/>
      <c r="H64" s="47"/>
      <c r="I64" s="47"/>
      <c r="J64" s="55"/>
    </row>
    <row r="65" ht="16.5" spans="1:10">
      <c r="A65" s="37" t="s">
        <v>123</v>
      </c>
      <c r="B65" s="38" t="s">
        <v>124</v>
      </c>
      <c r="C65" s="38" t="s">
        <v>188</v>
      </c>
      <c r="D65" s="39" t="s">
        <v>209</v>
      </c>
      <c r="E65" s="46" t="s">
        <v>194</v>
      </c>
      <c r="F65" s="47" t="s">
        <v>194</v>
      </c>
      <c r="G65" s="47"/>
      <c r="H65" s="47"/>
      <c r="I65" s="47"/>
      <c r="J65" s="55"/>
    </row>
    <row r="66" ht="16.5" spans="1:10">
      <c r="A66" s="37" t="s">
        <v>123</v>
      </c>
      <c r="B66" s="38" t="s">
        <v>124</v>
      </c>
      <c r="C66" s="38" t="s">
        <v>210</v>
      </c>
      <c r="D66" s="39" t="s">
        <v>211</v>
      </c>
      <c r="E66" s="46" t="s">
        <v>212</v>
      </c>
      <c r="F66" s="47" t="str">
        <f>VLOOKUP(D66,'[1]1  项目绩效自评表'!$D$12:$E$1128,2,0)</f>
        <v>2021年12月前</v>
      </c>
      <c r="G66" s="47"/>
      <c r="H66" s="47"/>
      <c r="I66" s="47"/>
      <c r="J66" s="55"/>
    </row>
    <row r="67" ht="16.5" spans="1:10">
      <c r="A67" s="37" t="s">
        <v>123</v>
      </c>
      <c r="B67" s="38" t="s">
        <v>124</v>
      </c>
      <c r="C67" s="38" t="s">
        <v>210</v>
      </c>
      <c r="D67" s="39" t="s">
        <v>213</v>
      </c>
      <c r="E67" s="46" t="s">
        <v>212</v>
      </c>
      <c r="F67" s="47" t="str">
        <f>VLOOKUP(D67,'[1]1  项目绩效自评表'!$D$12:$E$1128,2,0)</f>
        <v>2021年12月前</v>
      </c>
      <c r="G67" s="47"/>
      <c r="H67" s="47"/>
      <c r="I67" s="47"/>
      <c r="J67" s="55"/>
    </row>
    <row r="68" ht="16.5" spans="1:10">
      <c r="A68" s="37" t="s">
        <v>123</v>
      </c>
      <c r="B68" s="38" t="s">
        <v>124</v>
      </c>
      <c r="C68" s="38" t="s">
        <v>210</v>
      </c>
      <c r="D68" s="39" t="s">
        <v>214</v>
      </c>
      <c r="E68" s="46" t="s">
        <v>215</v>
      </c>
      <c r="F68" s="47" t="str">
        <f>VLOOKUP(D68,'[1]1  项目绩效自评表'!$D$12:$E$1128,2,0)</f>
        <v>1次</v>
      </c>
      <c r="G68" s="47"/>
      <c r="H68" s="47"/>
      <c r="I68" s="47"/>
      <c r="J68" s="55"/>
    </row>
    <row r="69" ht="16.5" spans="1:10">
      <c r="A69" s="37" t="s">
        <v>123</v>
      </c>
      <c r="B69" s="38" t="s">
        <v>124</v>
      </c>
      <c r="C69" s="38" t="s">
        <v>210</v>
      </c>
      <c r="D69" s="39" t="s">
        <v>216</v>
      </c>
      <c r="E69" s="46" t="s">
        <v>217</v>
      </c>
      <c r="F69" s="47" t="s">
        <v>132</v>
      </c>
      <c r="G69" s="47"/>
      <c r="H69" s="47"/>
      <c r="I69" s="47"/>
      <c r="J69" s="55"/>
    </row>
    <row r="70" ht="16.5" spans="1:10">
      <c r="A70" s="37" t="s">
        <v>123</v>
      </c>
      <c r="B70" s="38" t="s">
        <v>124</v>
      </c>
      <c r="C70" s="38" t="s">
        <v>210</v>
      </c>
      <c r="D70" s="39" t="s">
        <v>218</v>
      </c>
      <c r="E70" s="46" t="s">
        <v>219</v>
      </c>
      <c r="F70" s="47" t="str">
        <f>VLOOKUP(D70,'[1]1  项目绩效自评表'!$D$12:$E$1128,2,0)</f>
        <v>1次/年</v>
      </c>
      <c r="G70" s="47"/>
      <c r="H70" s="47"/>
      <c r="I70" s="47"/>
      <c r="J70" s="55"/>
    </row>
    <row r="71" ht="16.5" spans="1:10">
      <c r="A71" s="37" t="s">
        <v>123</v>
      </c>
      <c r="B71" s="38" t="s">
        <v>124</v>
      </c>
      <c r="C71" s="38" t="s">
        <v>210</v>
      </c>
      <c r="D71" s="39" t="s">
        <v>220</v>
      </c>
      <c r="E71" s="46" t="s">
        <v>212</v>
      </c>
      <c r="F71" s="47" t="str">
        <f>VLOOKUP(D71,'[1]1  项目绩效自评表'!$D$12:$E$1128,2,0)</f>
        <v>2021年12月</v>
      </c>
      <c r="G71" s="47"/>
      <c r="H71" s="47"/>
      <c r="I71" s="47"/>
      <c r="J71" s="55"/>
    </row>
    <row r="72" ht="16.5" spans="1:10">
      <c r="A72" s="37" t="s">
        <v>123</v>
      </c>
      <c r="B72" s="38" t="s">
        <v>124</v>
      </c>
      <c r="C72" s="38" t="s">
        <v>210</v>
      </c>
      <c r="D72" s="39" t="s">
        <v>221</v>
      </c>
      <c r="E72" s="46" t="s">
        <v>222</v>
      </c>
      <c r="F72" s="47" t="str">
        <f>VLOOKUP(D72,'[1]1  项目绩效自评表'!$D$12:$E$1128,2,0)</f>
        <v>春节、端午、中秋前后</v>
      </c>
      <c r="G72" s="47"/>
      <c r="H72" s="47"/>
      <c r="I72" s="47"/>
      <c r="J72" s="55"/>
    </row>
    <row r="73" ht="16.5" spans="1:10">
      <c r="A73" s="37" t="s">
        <v>123</v>
      </c>
      <c r="B73" s="38" t="s">
        <v>124</v>
      </c>
      <c r="C73" s="38" t="s">
        <v>210</v>
      </c>
      <c r="D73" s="39" t="s">
        <v>223</v>
      </c>
      <c r="E73" s="46" t="s">
        <v>224</v>
      </c>
      <c r="F73" s="47" t="str">
        <f>VLOOKUP(D73,'[1]1  项目绩效自评表'!$D$12:$E$1128,2,0)</f>
        <v>12次</v>
      </c>
      <c r="G73" s="47"/>
      <c r="H73" s="47"/>
      <c r="I73" s="47"/>
      <c r="J73" s="55"/>
    </row>
    <row r="74" ht="16.5" spans="1:10">
      <c r="A74" s="37" t="s">
        <v>123</v>
      </c>
      <c r="B74" s="38" t="s">
        <v>124</v>
      </c>
      <c r="C74" s="38" t="s">
        <v>210</v>
      </c>
      <c r="D74" s="39" t="s">
        <v>225</v>
      </c>
      <c r="E74" s="46" t="s">
        <v>226</v>
      </c>
      <c r="F74" s="47" t="s">
        <v>226</v>
      </c>
      <c r="G74" s="47"/>
      <c r="H74" s="47"/>
      <c r="I74" s="47"/>
      <c r="J74" s="55"/>
    </row>
    <row r="75" ht="16.5" spans="1:10">
      <c r="A75" s="37" t="s">
        <v>123</v>
      </c>
      <c r="B75" s="38" t="s">
        <v>124</v>
      </c>
      <c r="C75" s="38" t="s">
        <v>210</v>
      </c>
      <c r="D75" s="39" t="s">
        <v>227</v>
      </c>
      <c r="E75" s="46" t="s">
        <v>212</v>
      </c>
      <c r="F75" s="47" t="str">
        <f>VLOOKUP(D75,'[1]1  项目绩效自评表'!$D$12:$E$1128,2,0)</f>
        <v>1年1场</v>
      </c>
      <c r="G75" s="47"/>
      <c r="H75" s="47"/>
      <c r="I75" s="47"/>
      <c r="J75" s="55"/>
    </row>
    <row r="76" ht="16.5" spans="1:10">
      <c r="A76" s="37" t="s">
        <v>123</v>
      </c>
      <c r="B76" s="38" t="s">
        <v>124</v>
      </c>
      <c r="C76" s="38" t="s">
        <v>210</v>
      </c>
      <c r="D76" s="39" t="s">
        <v>228</v>
      </c>
      <c r="E76" s="46" t="s">
        <v>229</v>
      </c>
      <c r="F76" s="47" t="str">
        <f>VLOOKUP(D76,'[1]1  项目绩效自评表'!$D$12:$E$1128,2,0)</f>
        <v>及时</v>
      </c>
      <c r="G76" s="47"/>
      <c r="H76" s="47"/>
      <c r="I76" s="47"/>
      <c r="J76" s="55"/>
    </row>
    <row r="77" ht="16.5" spans="1:10">
      <c r="A77" s="37" t="s">
        <v>123</v>
      </c>
      <c r="B77" s="38" t="s">
        <v>124</v>
      </c>
      <c r="C77" s="38" t="s">
        <v>210</v>
      </c>
      <c r="D77" s="39" t="s">
        <v>230</v>
      </c>
      <c r="E77" s="46" t="s">
        <v>231</v>
      </c>
      <c r="F77" s="47" t="s">
        <v>232</v>
      </c>
      <c r="G77" s="47"/>
      <c r="H77" s="47"/>
      <c r="I77" s="47"/>
      <c r="J77" s="55"/>
    </row>
    <row r="78" ht="16.5" spans="1:10">
      <c r="A78" s="37" t="s">
        <v>123</v>
      </c>
      <c r="B78" s="38" t="s">
        <v>124</v>
      </c>
      <c r="C78" s="38" t="s">
        <v>210</v>
      </c>
      <c r="D78" s="39" t="s">
        <v>233</v>
      </c>
      <c r="E78" s="46" t="s">
        <v>234</v>
      </c>
      <c r="F78" s="47" t="str">
        <f>VLOOKUP(D78,'[1]1  项目绩效自评表'!$D$12:$E$1128,2,0)</f>
        <v>2次/年</v>
      </c>
      <c r="G78" s="47"/>
      <c r="H78" s="47"/>
      <c r="I78" s="47"/>
      <c r="J78" s="55"/>
    </row>
    <row r="79" ht="16.5" spans="1:10">
      <c r="A79" s="37" t="s">
        <v>123</v>
      </c>
      <c r="B79" s="38" t="s">
        <v>124</v>
      </c>
      <c r="C79" s="38" t="s">
        <v>210</v>
      </c>
      <c r="D79" s="39" t="s">
        <v>235</v>
      </c>
      <c r="E79" s="46" t="s">
        <v>229</v>
      </c>
      <c r="F79" s="47" t="str">
        <f>VLOOKUP(D79,'[1]1  项目绩效自评表'!$D$12:$E$1128,2,0)</f>
        <v>及时</v>
      </c>
      <c r="G79" s="47"/>
      <c r="H79" s="47"/>
      <c r="I79" s="47"/>
      <c r="J79" s="55"/>
    </row>
    <row r="80" ht="16.5" spans="1:10">
      <c r="A80" s="37" t="s">
        <v>123</v>
      </c>
      <c r="B80" s="38" t="s">
        <v>124</v>
      </c>
      <c r="C80" s="38" t="s">
        <v>210</v>
      </c>
      <c r="D80" s="39" t="s">
        <v>236</v>
      </c>
      <c r="E80" s="46" t="s">
        <v>215</v>
      </c>
      <c r="F80" s="47" t="str">
        <f>VLOOKUP(D80,'[1]1  项目绩效自评表'!$D$12:$E$1128,2,0)</f>
        <v>1次/年</v>
      </c>
      <c r="G80" s="47"/>
      <c r="H80" s="47"/>
      <c r="I80" s="47"/>
      <c r="J80" s="55"/>
    </row>
    <row r="81" ht="16.5" spans="1:10">
      <c r="A81" s="37" t="s">
        <v>123</v>
      </c>
      <c r="B81" s="38" t="s">
        <v>124</v>
      </c>
      <c r="C81" s="38" t="s">
        <v>210</v>
      </c>
      <c r="D81" s="39" t="s">
        <v>237</v>
      </c>
      <c r="E81" s="46" t="s">
        <v>212</v>
      </c>
      <c r="F81" s="47" t="s">
        <v>238</v>
      </c>
      <c r="G81" s="47"/>
      <c r="H81" s="47"/>
      <c r="I81" s="47"/>
      <c r="J81" s="55"/>
    </row>
    <row r="82" ht="16.5" spans="1:10">
      <c r="A82" s="37" t="s">
        <v>123</v>
      </c>
      <c r="B82" s="38" t="s">
        <v>124</v>
      </c>
      <c r="C82" s="38" t="s">
        <v>239</v>
      </c>
      <c r="D82" s="39" t="s">
        <v>240</v>
      </c>
      <c r="E82" s="46" t="s">
        <v>241</v>
      </c>
      <c r="F82" s="61">
        <v>0.998849074340873</v>
      </c>
      <c r="G82" s="61"/>
      <c r="H82" s="61"/>
      <c r="I82" s="61"/>
      <c r="J82" s="64"/>
    </row>
    <row r="83" ht="16.5" spans="1:10">
      <c r="A83" s="37" t="s">
        <v>123</v>
      </c>
      <c r="B83" s="38" t="s">
        <v>124</v>
      </c>
      <c r="C83" s="38" t="s">
        <v>239</v>
      </c>
      <c r="D83" s="39" t="s">
        <v>242</v>
      </c>
      <c r="E83" s="46" t="s">
        <v>241</v>
      </c>
      <c r="F83" s="61">
        <v>0.998849074340873</v>
      </c>
      <c r="G83" s="61"/>
      <c r="H83" s="61"/>
      <c r="I83" s="61"/>
      <c r="J83" s="64"/>
    </row>
    <row r="84" ht="16.5" spans="1:10">
      <c r="A84" s="37" t="s">
        <v>123</v>
      </c>
      <c r="B84" s="38" t="s">
        <v>243</v>
      </c>
      <c r="C84" s="38" t="s">
        <v>244</v>
      </c>
      <c r="D84" s="39" t="s">
        <v>245</v>
      </c>
      <c r="E84" s="46" t="s">
        <v>246</v>
      </c>
      <c r="F84" s="48" t="s">
        <v>194</v>
      </c>
      <c r="G84" s="49"/>
      <c r="H84" s="49"/>
      <c r="I84" s="49"/>
      <c r="J84" s="56"/>
    </row>
    <row r="85" ht="16.5" spans="1:10">
      <c r="A85" s="37" t="s">
        <v>123</v>
      </c>
      <c r="B85" s="38" t="s">
        <v>243</v>
      </c>
      <c r="C85" s="38" t="s">
        <v>244</v>
      </c>
      <c r="D85" s="39" t="s">
        <v>247</v>
      </c>
      <c r="E85" s="46" t="s">
        <v>248</v>
      </c>
      <c r="F85" s="47" t="str">
        <f>VLOOKUP(D85,'[1]1  项目绩效自评表'!$D$12:$E$1128,2,0)</f>
        <v>100%</v>
      </c>
      <c r="G85" s="47"/>
      <c r="H85" s="47"/>
      <c r="I85" s="47"/>
      <c r="J85" s="55"/>
    </row>
    <row r="86" ht="16.5" spans="1:10">
      <c r="A86" s="37" t="s">
        <v>123</v>
      </c>
      <c r="B86" s="38" t="s">
        <v>243</v>
      </c>
      <c r="C86" s="38" t="s">
        <v>244</v>
      </c>
      <c r="D86" s="39" t="s">
        <v>249</v>
      </c>
      <c r="E86" s="46" t="s">
        <v>250</v>
      </c>
      <c r="F86" s="48" t="str">
        <f>VLOOKUP(D86,'[1]1  项目绩效自评表'!$D$12:$E$1128,2,0)</f>
        <v>100%</v>
      </c>
      <c r="G86" s="49"/>
      <c r="H86" s="49"/>
      <c r="I86" s="49"/>
      <c r="J86" s="56"/>
    </row>
    <row r="87" ht="16.5" spans="1:10">
      <c r="A87" s="37" t="s">
        <v>123</v>
      </c>
      <c r="B87" s="38" t="s">
        <v>243</v>
      </c>
      <c r="C87" s="38" t="s">
        <v>244</v>
      </c>
      <c r="D87" s="39" t="s">
        <v>251</v>
      </c>
      <c r="E87" s="46" t="s">
        <v>248</v>
      </c>
      <c r="F87" s="48" t="s">
        <v>194</v>
      </c>
      <c r="G87" s="49"/>
      <c r="H87" s="49"/>
      <c r="I87" s="49"/>
      <c r="J87" s="56"/>
    </row>
    <row r="88" ht="16.5" spans="1:10">
      <c r="A88" s="37" t="s">
        <v>123</v>
      </c>
      <c r="B88" s="38" t="s">
        <v>243</v>
      </c>
      <c r="C88" s="38" t="s">
        <v>252</v>
      </c>
      <c r="D88" s="39" t="s">
        <v>253</v>
      </c>
      <c r="E88" s="46" t="s">
        <v>254</v>
      </c>
      <c r="F88" s="47" t="str">
        <f>VLOOKUP(D88,'[1]1  项目绩效自评表'!$D$12:$E$1128,2,0)</f>
        <v>100%</v>
      </c>
      <c r="G88" s="47"/>
      <c r="H88" s="47"/>
      <c r="I88" s="47"/>
      <c r="J88" s="55"/>
    </row>
    <row r="89" ht="16.5" spans="1:10">
      <c r="A89" s="37" t="s">
        <v>123</v>
      </c>
      <c r="B89" s="38" t="s">
        <v>243</v>
      </c>
      <c r="C89" s="38" t="s">
        <v>252</v>
      </c>
      <c r="D89" s="39" t="s">
        <v>255</v>
      </c>
      <c r="E89" s="46" t="s">
        <v>256</v>
      </c>
      <c r="F89" s="48" t="s">
        <v>194</v>
      </c>
      <c r="G89" s="49"/>
      <c r="H89" s="49"/>
      <c r="I89" s="49"/>
      <c r="J89" s="56"/>
    </row>
    <row r="90" ht="16.5" spans="1:10">
      <c r="A90" s="37" t="s">
        <v>123</v>
      </c>
      <c r="B90" s="38" t="s">
        <v>243</v>
      </c>
      <c r="C90" s="38" t="s">
        <v>252</v>
      </c>
      <c r="D90" s="39" t="s">
        <v>257</v>
      </c>
      <c r="E90" s="46" t="s">
        <v>258</v>
      </c>
      <c r="F90" s="48" t="s">
        <v>194</v>
      </c>
      <c r="G90" s="49"/>
      <c r="H90" s="49"/>
      <c r="I90" s="49"/>
      <c r="J90" s="56"/>
    </row>
    <row r="91" ht="16.5" spans="1:10">
      <c r="A91" s="37" t="s">
        <v>123</v>
      </c>
      <c r="B91" s="38" t="s">
        <v>243</v>
      </c>
      <c r="C91" s="38" t="s">
        <v>252</v>
      </c>
      <c r="D91" s="39" t="s">
        <v>259</v>
      </c>
      <c r="E91" s="46" t="s">
        <v>260</v>
      </c>
      <c r="F91" s="48" t="s">
        <v>194</v>
      </c>
      <c r="G91" s="49"/>
      <c r="H91" s="49"/>
      <c r="I91" s="49"/>
      <c r="J91" s="56"/>
    </row>
    <row r="92" ht="16.5" spans="1:10">
      <c r="A92" s="37" t="s">
        <v>123</v>
      </c>
      <c r="B92" s="38" t="s">
        <v>243</v>
      </c>
      <c r="C92" s="38" t="s">
        <v>252</v>
      </c>
      <c r="D92" s="39" t="s">
        <v>261</v>
      </c>
      <c r="E92" s="46" t="s">
        <v>262</v>
      </c>
      <c r="F92" s="48" t="s">
        <v>194</v>
      </c>
      <c r="G92" s="49"/>
      <c r="H92" s="49"/>
      <c r="I92" s="49"/>
      <c r="J92" s="56"/>
    </row>
    <row r="93" ht="16.5" spans="1:10">
      <c r="A93" s="37" t="s">
        <v>123</v>
      </c>
      <c r="B93" s="38" t="s">
        <v>243</v>
      </c>
      <c r="C93" s="38" t="s">
        <v>252</v>
      </c>
      <c r="D93" s="39" t="s">
        <v>263</v>
      </c>
      <c r="E93" s="46" t="s">
        <v>264</v>
      </c>
      <c r="F93" s="47" t="str">
        <f>VLOOKUP(D93,'[1]1  项目绩效自评表'!$D$12:$E$1128,2,0)</f>
        <v>100%</v>
      </c>
      <c r="G93" s="47"/>
      <c r="H93" s="47"/>
      <c r="I93" s="47"/>
      <c r="J93" s="55"/>
    </row>
    <row r="94" ht="16.5" spans="1:10">
      <c r="A94" s="37" t="s">
        <v>123</v>
      </c>
      <c r="B94" s="38" t="s">
        <v>243</v>
      </c>
      <c r="C94" s="38" t="s">
        <v>252</v>
      </c>
      <c r="D94" s="39" t="s">
        <v>265</v>
      </c>
      <c r="E94" s="46" t="s">
        <v>266</v>
      </c>
      <c r="F94" s="48" t="s">
        <v>194</v>
      </c>
      <c r="G94" s="49"/>
      <c r="H94" s="49"/>
      <c r="I94" s="49"/>
      <c r="J94" s="56"/>
    </row>
    <row r="95" ht="16.5" spans="1:10">
      <c r="A95" s="37" t="s">
        <v>123</v>
      </c>
      <c r="B95" s="38" t="s">
        <v>243</v>
      </c>
      <c r="C95" s="38" t="s">
        <v>252</v>
      </c>
      <c r="D95" s="39" t="s">
        <v>267</v>
      </c>
      <c r="E95" s="46" t="s">
        <v>268</v>
      </c>
      <c r="F95" s="47" t="str">
        <f>VLOOKUP(D95,'[1]1  项目绩效自评表'!$D$12:$E$1128,2,0)</f>
        <v>100%</v>
      </c>
      <c r="G95" s="47"/>
      <c r="H95" s="47"/>
      <c r="I95" s="47"/>
      <c r="J95" s="55"/>
    </row>
    <row r="96" ht="16.5" spans="1:10">
      <c r="A96" s="37" t="s">
        <v>123</v>
      </c>
      <c r="B96" s="38" t="s">
        <v>243</v>
      </c>
      <c r="C96" s="38" t="s">
        <v>252</v>
      </c>
      <c r="D96" s="39" t="s">
        <v>269</v>
      </c>
      <c r="E96" s="46" t="s">
        <v>262</v>
      </c>
      <c r="F96" s="47" t="str">
        <f>VLOOKUP(D96,'[1]1  项目绩效自评表'!$D$12:$E$1128,2,0)</f>
        <v>100%</v>
      </c>
      <c r="G96" s="47"/>
      <c r="H96" s="47"/>
      <c r="I96" s="47"/>
      <c r="J96" s="55"/>
    </row>
    <row r="97" ht="16.5" spans="1:10">
      <c r="A97" s="37" t="s">
        <v>123</v>
      </c>
      <c r="B97" s="38" t="s">
        <v>243</v>
      </c>
      <c r="C97" s="38" t="s">
        <v>252</v>
      </c>
      <c r="D97" s="39" t="s">
        <v>270</v>
      </c>
      <c r="E97" s="46" t="s">
        <v>271</v>
      </c>
      <c r="F97" s="47" t="str">
        <f>VLOOKUP(D97,'[1]1  项目绩效自评表'!$D$12:$E$1128,2,0)</f>
        <v>0.53%</v>
      </c>
      <c r="G97" s="47"/>
      <c r="H97" s="47"/>
      <c r="I97" s="47"/>
      <c r="J97" s="55"/>
    </row>
    <row r="98" ht="16.5" spans="1:10">
      <c r="A98" s="37" t="s">
        <v>123</v>
      </c>
      <c r="B98" s="38" t="s">
        <v>243</v>
      </c>
      <c r="C98" s="38" t="s">
        <v>252</v>
      </c>
      <c r="D98" s="39" t="s">
        <v>272</v>
      </c>
      <c r="E98" s="46" t="s">
        <v>273</v>
      </c>
      <c r="F98" s="48" t="s">
        <v>194</v>
      </c>
      <c r="G98" s="49"/>
      <c r="H98" s="49"/>
      <c r="I98" s="49"/>
      <c r="J98" s="56"/>
    </row>
    <row r="99" ht="16.5" spans="1:10">
      <c r="A99" s="37" t="s">
        <v>123</v>
      </c>
      <c r="B99" s="38" t="s">
        <v>243</v>
      </c>
      <c r="C99" s="38" t="s">
        <v>252</v>
      </c>
      <c r="D99" s="39" t="s">
        <v>274</v>
      </c>
      <c r="E99" s="46" t="s">
        <v>275</v>
      </c>
      <c r="F99" s="47" t="str">
        <f>VLOOKUP(D99,'[1]1  项目绩效自评表'!$D$12:$E$1128,2,0)</f>
        <v>100%</v>
      </c>
      <c r="G99" s="47"/>
      <c r="H99" s="47"/>
      <c r="I99" s="47"/>
      <c r="J99" s="55"/>
    </row>
    <row r="100" ht="16.5" spans="1:10">
      <c r="A100" s="37" t="s">
        <v>123</v>
      </c>
      <c r="B100" s="38" t="s">
        <v>243</v>
      </c>
      <c r="C100" s="38" t="s">
        <v>252</v>
      </c>
      <c r="D100" s="39" t="s">
        <v>276</v>
      </c>
      <c r="E100" s="46" t="s">
        <v>264</v>
      </c>
      <c r="F100" s="47" t="str">
        <f>VLOOKUP(D100,'[1]1  项目绩效自评表'!$D$12:$E$1128,2,0)</f>
        <v>100%</v>
      </c>
      <c r="G100" s="47"/>
      <c r="H100" s="47"/>
      <c r="I100" s="47"/>
      <c r="J100" s="55"/>
    </row>
    <row r="101" ht="16.5" spans="1:10">
      <c r="A101" s="37" t="s">
        <v>123</v>
      </c>
      <c r="B101" s="38" t="s">
        <v>243</v>
      </c>
      <c r="C101" s="38" t="s">
        <v>252</v>
      </c>
      <c r="D101" s="39" t="s">
        <v>277</v>
      </c>
      <c r="E101" s="46" t="s">
        <v>256</v>
      </c>
      <c r="F101" s="47" t="str">
        <f>VLOOKUP(D101,'[1]1  项目绩效自评表'!$D$12:$E$1128,2,0)</f>
        <v>100%</v>
      </c>
      <c r="G101" s="47"/>
      <c r="H101" s="47"/>
      <c r="I101" s="47"/>
      <c r="J101" s="55"/>
    </row>
    <row r="102" ht="16.5" spans="1:10">
      <c r="A102" s="37" t="s">
        <v>123</v>
      </c>
      <c r="B102" s="38" t="s">
        <v>243</v>
      </c>
      <c r="C102" s="38" t="s">
        <v>252</v>
      </c>
      <c r="D102" s="39" t="s">
        <v>278</v>
      </c>
      <c r="E102" s="46" t="s">
        <v>279</v>
      </c>
      <c r="F102" s="48" t="s">
        <v>194</v>
      </c>
      <c r="G102" s="49"/>
      <c r="H102" s="49"/>
      <c r="I102" s="49"/>
      <c r="J102" s="56"/>
    </row>
    <row r="103" ht="16.5" spans="1:10">
      <c r="A103" s="37" t="s">
        <v>123</v>
      </c>
      <c r="B103" s="38" t="s">
        <v>243</v>
      </c>
      <c r="C103" s="38" t="s">
        <v>252</v>
      </c>
      <c r="D103" s="39" t="s">
        <v>280</v>
      </c>
      <c r="E103" s="46" t="s">
        <v>281</v>
      </c>
      <c r="F103" s="47" t="str">
        <f>VLOOKUP(D103,'[1]1  项目绩效自评表'!$D$12:$E$1128,2,0)</f>
        <v>100%</v>
      </c>
      <c r="G103" s="47"/>
      <c r="H103" s="47"/>
      <c r="I103" s="47"/>
      <c r="J103" s="55"/>
    </row>
    <row r="104" ht="16.5" spans="1:10">
      <c r="A104" s="37" t="s">
        <v>123</v>
      </c>
      <c r="B104" s="38" t="s">
        <v>243</v>
      </c>
      <c r="C104" s="38" t="s">
        <v>252</v>
      </c>
      <c r="D104" s="39" t="s">
        <v>282</v>
      </c>
      <c r="E104" s="46" t="s">
        <v>283</v>
      </c>
      <c r="F104" s="47" t="str">
        <f>VLOOKUP(D104,'[1]1  项目绩效自评表'!$D$12:$E$1128,2,0)</f>
        <v>100%</v>
      </c>
      <c r="G104" s="47"/>
      <c r="H104" s="47"/>
      <c r="I104" s="47"/>
      <c r="J104" s="55"/>
    </row>
    <row r="105" ht="16.5" spans="1:10">
      <c r="A105" s="37" t="s">
        <v>123</v>
      </c>
      <c r="B105" s="38" t="s">
        <v>243</v>
      </c>
      <c r="C105" s="38" t="s">
        <v>252</v>
      </c>
      <c r="D105" s="39" t="s">
        <v>284</v>
      </c>
      <c r="E105" s="46" t="s">
        <v>285</v>
      </c>
      <c r="F105" s="47" t="str">
        <f>VLOOKUP(D105,'[1]1  项目绩效自评表'!$D$12:$E$1128,2,0)</f>
        <v>100%</v>
      </c>
      <c r="G105" s="47"/>
      <c r="H105" s="47"/>
      <c r="I105" s="47"/>
      <c r="J105" s="55"/>
    </row>
    <row r="106" ht="16.5" spans="1:10">
      <c r="A106" s="37" t="s">
        <v>123</v>
      </c>
      <c r="B106" s="38" t="s">
        <v>243</v>
      </c>
      <c r="C106" s="38" t="s">
        <v>252</v>
      </c>
      <c r="D106" s="39" t="s">
        <v>286</v>
      </c>
      <c r="E106" s="46" t="s">
        <v>287</v>
      </c>
      <c r="F106" s="47" t="str">
        <f>VLOOKUP(D106,'[1]1  项目绩效自评表'!$D$12:$E$1128,2,0)</f>
        <v>100%</v>
      </c>
      <c r="G106" s="47"/>
      <c r="H106" s="47"/>
      <c r="I106" s="47"/>
      <c r="J106" s="55"/>
    </row>
    <row r="107" ht="16.5" spans="1:10">
      <c r="A107" s="37" t="s">
        <v>123</v>
      </c>
      <c r="B107" s="38" t="s">
        <v>243</v>
      </c>
      <c r="C107" s="38" t="s">
        <v>252</v>
      </c>
      <c r="D107" s="39" t="s">
        <v>288</v>
      </c>
      <c r="E107" s="46" t="s">
        <v>289</v>
      </c>
      <c r="F107" s="48" t="s">
        <v>194</v>
      </c>
      <c r="G107" s="49"/>
      <c r="H107" s="49"/>
      <c r="I107" s="49"/>
      <c r="J107" s="56"/>
    </row>
    <row r="108" ht="16.5" spans="1:10">
      <c r="A108" s="37" t="s">
        <v>123</v>
      </c>
      <c r="B108" s="38" t="s">
        <v>243</v>
      </c>
      <c r="C108" s="38" t="s">
        <v>252</v>
      </c>
      <c r="D108" s="39" t="s">
        <v>290</v>
      </c>
      <c r="E108" s="46" t="s">
        <v>248</v>
      </c>
      <c r="F108" s="62" t="s">
        <v>291</v>
      </c>
      <c r="G108" s="63"/>
      <c r="H108" s="63"/>
      <c r="I108" s="63"/>
      <c r="J108" s="65"/>
    </row>
    <row r="109" ht="16.5" spans="1:10">
      <c r="A109" s="37" t="s">
        <v>123</v>
      </c>
      <c r="B109" s="38" t="s">
        <v>243</v>
      </c>
      <c r="C109" s="38" t="s">
        <v>252</v>
      </c>
      <c r="D109" s="39" t="s">
        <v>292</v>
      </c>
      <c r="E109" s="46" t="s">
        <v>293</v>
      </c>
      <c r="F109" s="48" t="s">
        <v>194</v>
      </c>
      <c r="G109" s="49"/>
      <c r="H109" s="49"/>
      <c r="I109" s="49"/>
      <c r="J109" s="56"/>
    </row>
    <row r="110" ht="16.5" spans="1:10">
      <c r="A110" s="37" t="s">
        <v>123</v>
      </c>
      <c r="B110" s="38" t="s">
        <v>243</v>
      </c>
      <c r="C110" s="38" t="s">
        <v>294</v>
      </c>
      <c r="D110" s="39" t="s">
        <v>295</v>
      </c>
      <c r="E110" s="46" t="s">
        <v>295</v>
      </c>
      <c r="F110" s="47" t="str">
        <f>VLOOKUP(D110,'[1]1  项目绩效自评表'!$D$12:$E$1128,2,0)</f>
        <v>—</v>
      </c>
      <c r="G110" s="47"/>
      <c r="H110" s="47"/>
      <c r="I110" s="47"/>
      <c r="J110" s="55"/>
    </row>
    <row r="111" ht="16.5" spans="1:10">
      <c r="A111" s="37" t="s">
        <v>123</v>
      </c>
      <c r="B111" s="38" t="s">
        <v>243</v>
      </c>
      <c r="C111" s="58" t="s">
        <v>296</v>
      </c>
      <c r="D111" s="39" t="s">
        <v>297</v>
      </c>
      <c r="E111" s="46" t="s">
        <v>262</v>
      </c>
      <c r="F111" s="62">
        <f>VLOOKUP(D111,'[1]1  项目绩效自评表'!$D$12:$E$1128,2,0)</f>
        <v>1</v>
      </c>
      <c r="G111" s="63"/>
      <c r="H111" s="63"/>
      <c r="I111" s="63"/>
      <c r="J111" s="65"/>
    </row>
    <row r="112" ht="16.5" spans="1:10">
      <c r="A112" s="37" t="s">
        <v>123</v>
      </c>
      <c r="B112" s="38" t="s">
        <v>243</v>
      </c>
      <c r="C112" s="59" t="s">
        <v>296</v>
      </c>
      <c r="D112" s="39" t="s">
        <v>298</v>
      </c>
      <c r="E112" s="46" t="s">
        <v>299</v>
      </c>
      <c r="F112" s="62">
        <f>VLOOKUP(D112,'[1]1  项目绩效自评表'!$D$12:$E$1128,2,0)</f>
        <v>1</v>
      </c>
      <c r="G112" s="63"/>
      <c r="H112" s="63"/>
      <c r="I112" s="63"/>
      <c r="J112" s="65"/>
    </row>
    <row r="113" ht="16.5" spans="1:10">
      <c r="A113" s="37" t="s">
        <v>123</v>
      </c>
      <c r="B113" s="38" t="s">
        <v>243</v>
      </c>
      <c r="C113" s="59" t="s">
        <v>296</v>
      </c>
      <c r="D113" s="39" t="s">
        <v>300</v>
      </c>
      <c r="E113" s="46" t="s">
        <v>301</v>
      </c>
      <c r="F113" s="62">
        <v>1</v>
      </c>
      <c r="G113" s="63"/>
      <c r="H113" s="63"/>
      <c r="I113" s="63"/>
      <c r="J113" s="65"/>
    </row>
    <row r="114" ht="16.5" spans="1:10">
      <c r="A114" s="37" t="s">
        <v>123</v>
      </c>
      <c r="B114" s="38" t="s">
        <v>243</v>
      </c>
      <c r="C114" s="59" t="s">
        <v>296</v>
      </c>
      <c r="D114" s="39" t="s">
        <v>302</v>
      </c>
      <c r="E114" s="46" t="s">
        <v>248</v>
      </c>
      <c r="F114" s="62">
        <v>1</v>
      </c>
      <c r="G114" s="63"/>
      <c r="H114" s="63"/>
      <c r="I114" s="63"/>
      <c r="J114" s="65"/>
    </row>
    <row r="115" ht="16.5" spans="1:10">
      <c r="A115" s="37" t="s">
        <v>123</v>
      </c>
      <c r="B115" s="38" t="s">
        <v>243</v>
      </c>
      <c r="C115" s="59" t="s">
        <v>296</v>
      </c>
      <c r="D115" s="39" t="s">
        <v>303</v>
      </c>
      <c r="E115" s="46" t="s">
        <v>304</v>
      </c>
      <c r="F115" s="62">
        <v>1</v>
      </c>
      <c r="G115" s="63"/>
      <c r="H115" s="63"/>
      <c r="I115" s="63"/>
      <c r="J115" s="65"/>
    </row>
    <row r="116" ht="16.5" spans="1:10">
      <c r="A116" s="37" t="s">
        <v>123</v>
      </c>
      <c r="B116" s="38" t="s">
        <v>243</v>
      </c>
      <c r="C116" s="59" t="s">
        <v>296</v>
      </c>
      <c r="D116" s="39" t="s">
        <v>305</v>
      </c>
      <c r="E116" s="46" t="s">
        <v>262</v>
      </c>
      <c r="F116" s="62">
        <v>1</v>
      </c>
      <c r="G116" s="63"/>
      <c r="H116" s="63"/>
      <c r="I116" s="63"/>
      <c r="J116" s="65"/>
    </row>
    <row r="117" ht="16.5" spans="1:10">
      <c r="A117" s="37" t="s">
        <v>123</v>
      </c>
      <c r="B117" s="38" t="s">
        <v>243</v>
      </c>
      <c r="C117" s="59" t="s">
        <v>296</v>
      </c>
      <c r="D117" s="39" t="s">
        <v>306</v>
      </c>
      <c r="E117" s="46" t="s">
        <v>248</v>
      </c>
      <c r="F117" s="62">
        <v>1</v>
      </c>
      <c r="G117" s="63"/>
      <c r="H117" s="63"/>
      <c r="I117" s="63"/>
      <c r="J117" s="65"/>
    </row>
    <row r="118" ht="16.5" spans="1:10">
      <c r="A118" s="37" t="s">
        <v>123</v>
      </c>
      <c r="B118" s="38" t="s">
        <v>243</v>
      </c>
      <c r="C118" s="59" t="s">
        <v>296</v>
      </c>
      <c r="D118" s="39" t="s">
        <v>307</v>
      </c>
      <c r="E118" s="46" t="s">
        <v>308</v>
      </c>
      <c r="F118" s="62">
        <v>1</v>
      </c>
      <c r="G118" s="63"/>
      <c r="H118" s="63"/>
      <c r="I118" s="63"/>
      <c r="J118" s="65"/>
    </row>
    <row r="119" ht="16.5" spans="1:10">
      <c r="A119" s="37" t="s">
        <v>123</v>
      </c>
      <c r="B119" s="38" t="s">
        <v>243</v>
      </c>
      <c r="C119" s="59" t="s">
        <v>296</v>
      </c>
      <c r="D119" s="39" t="s">
        <v>309</v>
      </c>
      <c r="E119" s="46" t="s">
        <v>310</v>
      </c>
      <c r="F119" s="62">
        <v>1</v>
      </c>
      <c r="G119" s="63"/>
      <c r="H119" s="63"/>
      <c r="I119" s="63"/>
      <c r="J119" s="65"/>
    </row>
    <row r="120" ht="16.5" spans="1:10">
      <c r="A120" s="37" t="s">
        <v>123</v>
      </c>
      <c r="B120" s="38" t="s">
        <v>243</v>
      </c>
      <c r="C120" s="59" t="s">
        <v>296</v>
      </c>
      <c r="D120" s="39" t="s">
        <v>311</v>
      </c>
      <c r="E120" s="46" t="s">
        <v>293</v>
      </c>
      <c r="F120" s="62">
        <v>1</v>
      </c>
      <c r="G120" s="63"/>
      <c r="H120" s="63"/>
      <c r="I120" s="63"/>
      <c r="J120" s="65"/>
    </row>
    <row r="121" ht="16.5" spans="1:10">
      <c r="A121" s="37" t="s">
        <v>123</v>
      </c>
      <c r="B121" s="38" t="s">
        <v>243</v>
      </c>
      <c r="C121" s="59" t="s">
        <v>296</v>
      </c>
      <c r="D121" s="39" t="s">
        <v>312</v>
      </c>
      <c r="E121" s="46" t="s">
        <v>313</v>
      </c>
      <c r="F121" s="62">
        <v>1</v>
      </c>
      <c r="G121" s="63"/>
      <c r="H121" s="63"/>
      <c r="I121" s="63"/>
      <c r="J121" s="65"/>
    </row>
    <row r="122" ht="16.5" spans="1:10">
      <c r="A122" s="37" t="s">
        <v>123</v>
      </c>
      <c r="B122" s="38" t="s">
        <v>243</v>
      </c>
      <c r="C122" s="60" t="s">
        <v>296</v>
      </c>
      <c r="D122" s="39" t="s">
        <v>314</v>
      </c>
      <c r="E122" s="46" t="s">
        <v>299</v>
      </c>
      <c r="F122" s="62">
        <v>1</v>
      </c>
      <c r="G122" s="63"/>
      <c r="H122" s="63"/>
      <c r="I122" s="63"/>
      <c r="J122" s="65"/>
    </row>
    <row r="123" ht="16.5" spans="1:10">
      <c r="A123" s="37" t="s">
        <v>123</v>
      </c>
      <c r="B123" s="38" t="s">
        <v>315</v>
      </c>
      <c r="C123" s="38" t="s">
        <v>316</v>
      </c>
      <c r="D123" s="39" t="s">
        <v>317</v>
      </c>
      <c r="E123" s="46" t="s">
        <v>318</v>
      </c>
      <c r="F123" s="48" t="s">
        <v>194</v>
      </c>
      <c r="G123" s="49"/>
      <c r="H123" s="49"/>
      <c r="I123" s="49"/>
      <c r="J123" s="56"/>
    </row>
    <row r="124" ht="16.5" spans="1:10">
      <c r="A124" s="37" t="s">
        <v>123</v>
      </c>
      <c r="B124" s="38" t="s">
        <v>315</v>
      </c>
      <c r="C124" s="38" t="s">
        <v>316</v>
      </c>
      <c r="D124" s="39" t="s">
        <v>319</v>
      </c>
      <c r="E124" s="46" t="s">
        <v>318</v>
      </c>
      <c r="F124" s="48" t="s">
        <v>194</v>
      </c>
      <c r="G124" s="49"/>
      <c r="H124" s="49"/>
      <c r="I124" s="49"/>
      <c r="J124" s="56"/>
    </row>
    <row r="125" ht="16.5" spans="1:10">
      <c r="A125" s="37" t="s">
        <v>123</v>
      </c>
      <c r="B125" s="38" t="s">
        <v>315</v>
      </c>
      <c r="C125" s="38" t="s">
        <v>316</v>
      </c>
      <c r="D125" s="39" t="s">
        <v>320</v>
      </c>
      <c r="E125" s="46" t="s">
        <v>318</v>
      </c>
      <c r="F125" s="48" t="s">
        <v>194</v>
      </c>
      <c r="G125" s="49"/>
      <c r="H125" s="49"/>
      <c r="I125" s="49"/>
      <c r="J125" s="56"/>
    </row>
    <row r="126" ht="16.5" spans="1:10">
      <c r="A126" s="37" t="s">
        <v>123</v>
      </c>
      <c r="B126" s="38" t="s">
        <v>315</v>
      </c>
      <c r="C126" s="38" t="s">
        <v>316</v>
      </c>
      <c r="D126" s="39" t="s">
        <v>321</v>
      </c>
      <c r="E126" s="46" t="s">
        <v>318</v>
      </c>
      <c r="F126" s="48" t="s">
        <v>194</v>
      </c>
      <c r="G126" s="49"/>
      <c r="H126" s="49"/>
      <c r="I126" s="49"/>
      <c r="J126" s="56"/>
    </row>
    <row r="127" ht="16.5" spans="1:10">
      <c r="A127" s="37" t="s">
        <v>123</v>
      </c>
      <c r="B127" s="38" t="s">
        <v>315</v>
      </c>
      <c r="C127" s="38" t="s">
        <v>316</v>
      </c>
      <c r="D127" s="39" t="s">
        <v>322</v>
      </c>
      <c r="E127" s="46" t="s">
        <v>318</v>
      </c>
      <c r="F127" s="48" t="s">
        <v>194</v>
      </c>
      <c r="G127" s="49"/>
      <c r="H127" s="49"/>
      <c r="I127" s="49"/>
      <c r="J127" s="56"/>
    </row>
    <row r="128" ht="16.5" spans="1:10">
      <c r="A128" s="37" t="s">
        <v>123</v>
      </c>
      <c r="B128" s="38" t="s">
        <v>315</v>
      </c>
      <c r="C128" s="38" t="s">
        <v>316</v>
      </c>
      <c r="D128" s="39" t="s">
        <v>323</v>
      </c>
      <c r="E128" s="46" t="s">
        <v>318</v>
      </c>
      <c r="F128" s="48" t="s">
        <v>194</v>
      </c>
      <c r="G128" s="49"/>
      <c r="H128" s="49"/>
      <c r="I128" s="49"/>
      <c r="J128" s="56"/>
    </row>
    <row r="129" ht="16.5" spans="1:10">
      <c r="A129" s="37" t="s">
        <v>123</v>
      </c>
      <c r="B129" s="38" t="s">
        <v>315</v>
      </c>
      <c r="C129" s="38" t="s">
        <v>316</v>
      </c>
      <c r="D129" s="39" t="s">
        <v>324</v>
      </c>
      <c r="E129" s="46" t="s">
        <v>318</v>
      </c>
      <c r="F129" s="48" t="s">
        <v>194</v>
      </c>
      <c r="G129" s="49"/>
      <c r="H129" s="49"/>
      <c r="I129" s="49"/>
      <c r="J129" s="56"/>
    </row>
    <row r="130" ht="16.5" spans="1:10">
      <c r="A130" s="37" t="s">
        <v>123</v>
      </c>
      <c r="B130" s="38" t="s">
        <v>315</v>
      </c>
      <c r="C130" s="38" t="s">
        <v>316</v>
      </c>
      <c r="D130" s="39" t="s">
        <v>325</v>
      </c>
      <c r="E130" s="46" t="s">
        <v>318</v>
      </c>
      <c r="F130" s="48" t="s">
        <v>194</v>
      </c>
      <c r="G130" s="49"/>
      <c r="H130" s="49"/>
      <c r="I130" s="49"/>
      <c r="J130" s="56"/>
    </row>
    <row r="131" ht="16.5" spans="1:10">
      <c r="A131" s="37" t="s">
        <v>123</v>
      </c>
      <c r="B131" s="38" t="s">
        <v>315</v>
      </c>
      <c r="C131" s="38" t="s">
        <v>316</v>
      </c>
      <c r="D131" s="39" t="s">
        <v>326</v>
      </c>
      <c r="E131" s="46" t="s">
        <v>318</v>
      </c>
      <c r="F131" s="48" t="s">
        <v>194</v>
      </c>
      <c r="G131" s="49"/>
      <c r="H131" s="49"/>
      <c r="I131" s="49"/>
      <c r="J131" s="56"/>
    </row>
    <row r="132" ht="16.5" spans="1:10">
      <c r="A132" s="37" t="s">
        <v>123</v>
      </c>
      <c r="B132" s="38" t="s">
        <v>315</v>
      </c>
      <c r="C132" s="38" t="s">
        <v>316</v>
      </c>
      <c r="D132" s="39" t="s">
        <v>327</v>
      </c>
      <c r="E132" s="46" t="s">
        <v>318</v>
      </c>
      <c r="F132" s="48" t="s">
        <v>194</v>
      </c>
      <c r="G132" s="49"/>
      <c r="H132" s="49"/>
      <c r="I132" s="49"/>
      <c r="J132" s="56"/>
    </row>
    <row r="133" ht="16.5" spans="1:10">
      <c r="A133" s="37" t="s">
        <v>123</v>
      </c>
      <c r="B133" s="38" t="s">
        <v>315</v>
      </c>
      <c r="C133" s="38" t="s">
        <v>316</v>
      </c>
      <c r="D133" s="39" t="s">
        <v>328</v>
      </c>
      <c r="E133" s="46" t="s">
        <v>318</v>
      </c>
      <c r="F133" s="48" t="s">
        <v>194</v>
      </c>
      <c r="G133" s="49"/>
      <c r="H133" s="49"/>
      <c r="I133" s="49"/>
      <c r="J133" s="56"/>
    </row>
  </sheetData>
  <mergeCells count="141">
    <mergeCell ref="B1:D1"/>
    <mergeCell ref="E1:G1"/>
    <mergeCell ref="H1:J1"/>
    <mergeCell ref="E2:G2"/>
    <mergeCell ref="H2:J2"/>
    <mergeCell ref="B17:E17"/>
    <mergeCell ref="F17:J17"/>
    <mergeCell ref="B18:E18"/>
    <mergeCell ref="F18:J18"/>
    <mergeCell ref="F19:J19"/>
    <mergeCell ref="F20:J20"/>
    <mergeCell ref="F21:J21"/>
    <mergeCell ref="F22:J22"/>
    <mergeCell ref="F23:J23"/>
    <mergeCell ref="F24:J24"/>
    <mergeCell ref="F25:J25"/>
    <mergeCell ref="F26:J26"/>
    <mergeCell ref="F27:J27"/>
    <mergeCell ref="F28:J28"/>
    <mergeCell ref="F29:J29"/>
    <mergeCell ref="F30:J30"/>
    <mergeCell ref="F31:J31"/>
    <mergeCell ref="F32:J32"/>
    <mergeCell ref="F33:J33"/>
    <mergeCell ref="F34:J34"/>
    <mergeCell ref="F35:J35"/>
    <mergeCell ref="F36:J36"/>
    <mergeCell ref="F37:J37"/>
    <mergeCell ref="F38:J38"/>
    <mergeCell ref="F39:J39"/>
    <mergeCell ref="F40:J40"/>
    <mergeCell ref="F41:J41"/>
    <mergeCell ref="F42:J42"/>
    <mergeCell ref="F43:J43"/>
    <mergeCell ref="F44:J44"/>
    <mergeCell ref="F45:J45"/>
    <mergeCell ref="F46:J46"/>
    <mergeCell ref="F47:J47"/>
    <mergeCell ref="F48:J48"/>
    <mergeCell ref="F49:J49"/>
    <mergeCell ref="F50:J50"/>
    <mergeCell ref="F51:J51"/>
    <mergeCell ref="F52:J52"/>
    <mergeCell ref="F53:J53"/>
    <mergeCell ref="F54:J54"/>
    <mergeCell ref="F55:J55"/>
    <mergeCell ref="F56:J56"/>
    <mergeCell ref="F57:J57"/>
    <mergeCell ref="F58:J58"/>
    <mergeCell ref="F59:J59"/>
    <mergeCell ref="F60:J60"/>
    <mergeCell ref="F61:J61"/>
    <mergeCell ref="F62:J62"/>
    <mergeCell ref="F63:J63"/>
    <mergeCell ref="F64:J64"/>
    <mergeCell ref="F65:J65"/>
    <mergeCell ref="F66:J66"/>
    <mergeCell ref="F67:J67"/>
    <mergeCell ref="F68:J68"/>
    <mergeCell ref="F69:J69"/>
    <mergeCell ref="F70:J70"/>
    <mergeCell ref="F71:J71"/>
    <mergeCell ref="F72:J72"/>
    <mergeCell ref="F73:J73"/>
    <mergeCell ref="F74:J74"/>
    <mergeCell ref="F75:J75"/>
    <mergeCell ref="F76:J76"/>
    <mergeCell ref="F77:J77"/>
    <mergeCell ref="F78:J78"/>
    <mergeCell ref="F79:J79"/>
    <mergeCell ref="F80:J80"/>
    <mergeCell ref="F81:J81"/>
    <mergeCell ref="F82:J82"/>
    <mergeCell ref="F83:J83"/>
    <mergeCell ref="F84:J84"/>
    <mergeCell ref="F85:J85"/>
    <mergeCell ref="F86:J86"/>
    <mergeCell ref="F87:J87"/>
    <mergeCell ref="F88:J88"/>
    <mergeCell ref="F89:J89"/>
    <mergeCell ref="F90:J90"/>
    <mergeCell ref="F91:J91"/>
    <mergeCell ref="F92:J92"/>
    <mergeCell ref="F93:J93"/>
    <mergeCell ref="F94:J94"/>
    <mergeCell ref="F95:J95"/>
    <mergeCell ref="F96:J96"/>
    <mergeCell ref="F97:J97"/>
    <mergeCell ref="F98:J98"/>
    <mergeCell ref="F99:J99"/>
    <mergeCell ref="F100:J100"/>
    <mergeCell ref="F101:J101"/>
    <mergeCell ref="F102:J102"/>
    <mergeCell ref="F103:J103"/>
    <mergeCell ref="F104:J104"/>
    <mergeCell ref="F105:J105"/>
    <mergeCell ref="F106:J106"/>
    <mergeCell ref="F107:J107"/>
    <mergeCell ref="F108:J108"/>
    <mergeCell ref="F109:J109"/>
    <mergeCell ref="F110:J110"/>
    <mergeCell ref="F111:J111"/>
    <mergeCell ref="F112:J112"/>
    <mergeCell ref="F113:J113"/>
    <mergeCell ref="F114:J114"/>
    <mergeCell ref="F115:J115"/>
    <mergeCell ref="F116:J116"/>
    <mergeCell ref="F117:J117"/>
    <mergeCell ref="F118:J118"/>
    <mergeCell ref="F119:J119"/>
    <mergeCell ref="F120:J120"/>
    <mergeCell ref="F121:J121"/>
    <mergeCell ref="F122:J122"/>
    <mergeCell ref="F123:J123"/>
    <mergeCell ref="F124:J124"/>
    <mergeCell ref="F125:J125"/>
    <mergeCell ref="F126:J126"/>
    <mergeCell ref="F127:J127"/>
    <mergeCell ref="F128:J128"/>
    <mergeCell ref="F129:J129"/>
    <mergeCell ref="F130:J130"/>
    <mergeCell ref="F131:J131"/>
    <mergeCell ref="F132:J132"/>
    <mergeCell ref="F133:J133"/>
    <mergeCell ref="A2:A16"/>
    <mergeCell ref="A17:A18"/>
    <mergeCell ref="A19:A133"/>
    <mergeCell ref="B2:B3"/>
    <mergeCell ref="B20:B83"/>
    <mergeCell ref="B84:B122"/>
    <mergeCell ref="B123:B133"/>
    <mergeCell ref="C2:C3"/>
    <mergeCell ref="C20:C47"/>
    <mergeCell ref="C48:C65"/>
    <mergeCell ref="C66:C81"/>
    <mergeCell ref="C82:C83"/>
    <mergeCell ref="C84:C87"/>
    <mergeCell ref="C88:C109"/>
    <mergeCell ref="C111:C122"/>
    <mergeCell ref="C123:C133"/>
    <mergeCell ref="D2:D3"/>
  </mergeCells>
  <pageMargins left="0.25" right="0.25" top="0.314583333333333" bottom="0.275" header="0.3" footer="0.3"/>
  <pageSetup paperSize="9" scale="58" fitToHeight="0" orientation="landscape"/>
  <headerFooter/>
  <rowBreaks count="3" manualBreakCount="3">
    <brk id="16" max="16383" man="1"/>
    <brk id="41" max="16383" man="1"/>
    <brk id="87" max="16383" man="1"/>
  </rowBreaks>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H23"/>
  <sheetViews>
    <sheetView showGridLines="0" zoomScaleSheetLayoutView="85" workbookViewId="0">
      <pane ySplit="2" topLeftCell="A3" activePane="bottomLeft" state="frozen"/>
      <selection/>
      <selection pane="bottomLeft" activeCell="E6" sqref="E6"/>
    </sheetView>
  </sheetViews>
  <sheetFormatPr defaultColWidth="8.58095238095238" defaultRowHeight="13.5" outlineLevelCol="7"/>
  <cols>
    <col min="1" max="2" width="8.75238095238095" style="2" customWidth="1"/>
    <col min="3" max="3" width="15.5714285714286" style="2" customWidth="1"/>
    <col min="4" max="4" width="5.82857142857143" style="3" customWidth="1"/>
    <col min="5" max="5" width="36.247619047619" style="2" customWidth="1"/>
    <col min="6" max="6" width="52.3333333333333" style="2" customWidth="1"/>
    <col min="7" max="7" width="9.33333333333333" style="2" customWidth="1"/>
    <col min="8" max="8" width="31.2857142857143" style="2" customWidth="1"/>
    <col min="9" max="16384" width="8.58095238095238" style="2"/>
  </cols>
  <sheetData>
    <row r="1" ht="24" customHeight="1" spans="1:8">
      <c r="A1" s="4" t="s">
        <v>329</v>
      </c>
      <c r="B1" s="4"/>
      <c r="C1" s="4"/>
      <c r="D1" s="4"/>
      <c r="E1" s="4" t="s">
        <v>330</v>
      </c>
      <c r="F1" s="4" t="s">
        <v>331</v>
      </c>
      <c r="G1" s="11" t="s">
        <v>332</v>
      </c>
      <c r="H1" s="4" t="s">
        <v>333</v>
      </c>
    </row>
    <row r="2" ht="24" customHeight="1" spans="1:8">
      <c r="A2" s="4" t="s">
        <v>118</v>
      </c>
      <c r="B2" s="4" t="s">
        <v>119</v>
      </c>
      <c r="C2" s="4" t="s">
        <v>120</v>
      </c>
      <c r="D2" s="4" t="s">
        <v>334</v>
      </c>
      <c r="E2" s="12"/>
      <c r="F2" s="12"/>
      <c r="G2" s="4"/>
      <c r="H2" s="12"/>
    </row>
    <row r="3" ht="147" customHeight="1" spans="1:8">
      <c r="A3" s="5" t="s">
        <v>335</v>
      </c>
      <c r="B3" s="5" t="s">
        <v>336</v>
      </c>
      <c r="C3" s="5" t="s">
        <v>337</v>
      </c>
      <c r="D3" s="6">
        <v>5</v>
      </c>
      <c r="E3" s="13" t="s">
        <v>338</v>
      </c>
      <c r="F3" s="14" t="s">
        <v>339</v>
      </c>
      <c r="G3" s="15">
        <v>5</v>
      </c>
      <c r="H3" s="16"/>
    </row>
    <row r="4" ht="84" customHeight="1" spans="1:8">
      <c r="A4" s="5" t="s">
        <v>335</v>
      </c>
      <c r="B4" s="5" t="s">
        <v>336</v>
      </c>
      <c r="C4" s="5" t="s">
        <v>340</v>
      </c>
      <c r="D4" s="6">
        <v>5</v>
      </c>
      <c r="E4" s="13" t="s">
        <v>341</v>
      </c>
      <c r="F4" s="13" t="s">
        <v>342</v>
      </c>
      <c r="G4" s="15">
        <v>5</v>
      </c>
      <c r="H4" s="16"/>
    </row>
    <row r="5" ht="61" customHeight="1" spans="1:8">
      <c r="A5" s="5" t="s">
        <v>335</v>
      </c>
      <c r="B5" s="5" t="s">
        <v>343</v>
      </c>
      <c r="C5" s="5" t="s">
        <v>344</v>
      </c>
      <c r="D5" s="7">
        <v>3</v>
      </c>
      <c r="E5" s="13" t="s">
        <v>345</v>
      </c>
      <c r="F5" s="13" t="s">
        <v>346</v>
      </c>
      <c r="G5" s="6">
        <v>3</v>
      </c>
      <c r="H5" s="16"/>
    </row>
    <row r="6" ht="105" customHeight="1" spans="1:8">
      <c r="A6" s="5" t="s">
        <v>335</v>
      </c>
      <c r="B6" s="5" t="s">
        <v>343</v>
      </c>
      <c r="C6" s="5" t="s">
        <v>347</v>
      </c>
      <c r="D6" s="6">
        <v>7</v>
      </c>
      <c r="E6" s="13" t="s">
        <v>348</v>
      </c>
      <c r="F6" s="13" t="s">
        <v>349</v>
      </c>
      <c r="G6" s="6">
        <v>6</v>
      </c>
      <c r="H6" s="17" t="s">
        <v>350</v>
      </c>
    </row>
    <row r="7" ht="147" customHeight="1" spans="1:8">
      <c r="A7" s="5" t="s">
        <v>351</v>
      </c>
      <c r="B7" s="5" t="s">
        <v>352</v>
      </c>
      <c r="C7" s="5" t="s">
        <v>353</v>
      </c>
      <c r="D7" s="6">
        <v>3</v>
      </c>
      <c r="E7" s="13" t="s">
        <v>354</v>
      </c>
      <c r="F7" s="13" t="s">
        <v>355</v>
      </c>
      <c r="G7" s="15">
        <v>3</v>
      </c>
      <c r="H7" s="16"/>
    </row>
    <row r="8" ht="110" customHeight="1" spans="1:8">
      <c r="A8" s="5" t="s">
        <v>351</v>
      </c>
      <c r="B8" s="5" t="s">
        <v>352</v>
      </c>
      <c r="C8" s="5" t="s">
        <v>356</v>
      </c>
      <c r="D8" s="6">
        <v>2</v>
      </c>
      <c r="E8" s="13" t="s">
        <v>357</v>
      </c>
      <c r="F8" s="13" t="s">
        <v>358</v>
      </c>
      <c r="G8" s="15">
        <v>2</v>
      </c>
      <c r="H8" s="16"/>
    </row>
    <row r="9" ht="133" customHeight="1" spans="1:8">
      <c r="A9" s="5" t="s">
        <v>351</v>
      </c>
      <c r="B9" s="5" t="s">
        <v>352</v>
      </c>
      <c r="C9" s="5" t="s">
        <v>359</v>
      </c>
      <c r="D9" s="6">
        <v>3</v>
      </c>
      <c r="E9" s="13" t="s">
        <v>360</v>
      </c>
      <c r="F9" s="13" t="s">
        <v>361</v>
      </c>
      <c r="G9" s="15">
        <v>3</v>
      </c>
      <c r="H9" s="16"/>
    </row>
    <row r="10" ht="51" customHeight="1" spans="1:8">
      <c r="A10" s="5" t="s">
        <v>351</v>
      </c>
      <c r="B10" s="5" t="s">
        <v>362</v>
      </c>
      <c r="C10" s="5" t="s">
        <v>363</v>
      </c>
      <c r="D10" s="6">
        <v>2</v>
      </c>
      <c r="E10" s="13" t="s">
        <v>364</v>
      </c>
      <c r="F10" s="13" t="s">
        <v>365</v>
      </c>
      <c r="G10" s="15">
        <v>2</v>
      </c>
      <c r="H10" s="16"/>
    </row>
    <row r="11" ht="84" customHeight="1" spans="1:8">
      <c r="A11" s="5" t="s">
        <v>351</v>
      </c>
      <c r="B11" s="5" t="s">
        <v>362</v>
      </c>
      <c r="C11" s="5" t="s">
        <v>366</v>
      </c>
      <c r="D11" s="6">
        <v>2</v>
      </c>
      <c r="E11" s="13" t="s">
        <v>367</v>
      </c>
      <c r="F11" s="13" t="s">
        <v>368</v>
      </c>
      <c r="G11" s="15">
        <v>2</v>
      </c>
      <c r="H11" s="16"/>
    </row>
    <row r="12" ht="51" customHeight="1" spans="1:8">
      <c r="A12" s="5" t="s">
        <v>351</v>
      </c>
      <c r="B12" s="5" t="s">
        <v>369</v>
      </c>
      <c r="C12" s="5" t="s">
        <v>370</v>
      </c>
      <c r="D12" s="6">
        <v>2</v>
      </c>
      <c r="E12" s="13" t="s">
        <v>371</v>
      </c>
      <c r="F12" s="13" t="s">
        <v>372</v>
      </c>
      <c r="G12" s="15">
        <v>2</v>
      </c>
      <c r="H12" s="16"/>
    </row>
    <row r="13" ht="90" customHeight="1" spans="1:8">
      <c r="A13" s="5" t="s">
        <v>351</v>
      </c>
      <c r="B13" s="5" t="s">
        <v>369</v>
      </c>
      <c r="C13" s="5" t="s">
        <v>373</v>
      </c>
      <c r="D13" s="6">
        <v>1</v>
      </c>
      <c r="E13" s="13" t="s">
        <v>374</v>
      </c>
      <c r="F13" s="13" t="s">
        <v>375</v>
      </c>
      <c r="G13" s="15">
        <f>'[2]量化指标评分底稿 '!J12</f>
        <v>1</v>
      </c>
      <c r="H13" s="16"/>
    </row>
    <row r="14" s="1" customFormat="1" ht="61.5" customHeight="1" spans="1:8">
      <c r="A14" s="5" t="s">
        <v>351</v>
      </c>
      <c r="B14" s="5" t="s">
        <v>376</v>
      </c>
      <c r="C14" s="8" t="s">
        <v>377</v>
      </c>
      <c r="D14" s="6">
        <v>1</v>
      </c>
      <c r="E14" s="13" t="s">
        <v>378</v>
      </c>
      <c r="F14" s="13" t="s">
        <v>379</v>
      </c>
      <c r="G14" s="6">
        <f>'[2]量化指标评分底稿 '!J14</f>
        <v>1</v>
      </c>
      <c r="H14" s="18"/>
    </row>
    <row r="15" s="1" customFormat="1" ht="51" customHeight="1" spans="1:8">
      <c r="A15" s="5" t="s">
        <v>351</v>
      </c>
      <c r="B15" s="5" t="s">
        <v>376</v>
      </c>
      <c r="C15" s="5" t="s">
        <v>380</v>
      </c>
      <c r="D15" s="6">
        <v>1</v>
      </c>
      <c r="E15" s="13" t="s">
        <v>381</v>
      </c>
      <c r="F15" s="13" t="s">
        <v>382</v>
      </c>
      <c r="G15" s="6">
        <f>'[2]量化指标评分底稿 '!J16</f>
        <v>0</v>
      </c>
      <c r="H15" s="18" t="s">
        <v>383</v>
      </c>
    </row>
    <row r="16" ht="93" customHeight="1" spans="1:8">
      <c r="A16" s="5" t="s">
        <v>351</v>
      </c>
      <c r="B16" s="5" t="s">
        <v>384</v>
      </c>
      <c r="C16" s="5" t="s">
        <v>385</v>
      </c>
      <c r="D16" s="6">
        <v>3</v>
      </c>
      <c r="E16" s="13" t="s">
        <v>386</v>
      </c>
      <c r="F16" s="13" t="s">
        <v>387</v>
      </c>
      <c r="G16" s="15">
        <v>3</v>
      </c>
      <c r="H16" s="16"/>
    </row>
    <row r="17" ht="132" customHeight="1" spans="1:8">
      <c r="A17" s="5" t="s">
        <v>388</v>
      </c>
      <c r="B17" s="5" t="s">
        <v>389</v>
      </c>
      <c r="C17" s="5" t="s">
        <v>390</v>
      </c>
      <c r="D17" s="6">
        <v>6</v>
      </c>
      <c r="E17" s="13" t="s">
        <v>391</v>
      </c>
      <c r="F17" s="13" t="s">
        <v>392</v>
      </c>
      <c r="G17" s="15">
        <f>SUM('[2]量化指标评分底稿 '!J18:J20)</f>
        <v>5</v>
      </c>
      <c r="H17" s="16" t="s">
        <v>393</v>
      </c>
    </row>
    <row r="18" ht="149" customHeight="1" spans="1:8">
      <c r="A18" s="5" t="s">
        <v>388</v>
      </c>
      <c r="B18" s="5" t="s">
        <v>394</v>
      </c>
      <c r="C18" s="5" t="s">
        <v>240</v>
      </c>
      <c r="D18" s="6">
        <v>6</v>
      </c>
      <c r="E18" s="13" t="s">
        <v>395</v>
      </c>
      <c r="F18" s="13" t="s">
        <v>396</v>
      </c>
      <c r="G18" s="15">
        <f>SUM('[2]量化指标评分底稿 '!K21:K30)</f>
        <v>6</v>
      </c>
      <c r="H18" s="16"/>
    </row>
    <row r="19" ht="73.5" customHeight="1" spans="1:8">
      <c r="A19" s="5" t="s">
        <v>388</v>
      </c>
      <c r="B19" s="5" t="s">
        <v>394</v>
      </c>
      <c r="C19" s="5" t="s">
        <v>397</v>
      </c>
      <c r="D19" s="6">
        <v>8</v>
      </c>
      <c r="E19" s="13" t="s">
        <v>398</v>
      </c>
      <c r="F19" s="13" t="s">
        <v>399</v>
      </c>
      <c r="G19" s="15">
        <v>8</v>
      </c>
      <c r="H19" s="16"/>
    </row>
    <row r="20" ht="51" customHeight="1" spans="1:8">
      <c r="A20" s="5" t="s">
        <v>388</v>
      </c>
      <c r="B20" s="5" t="s">
        <v>394</v>
      </c>
      <c r="C20" s="5" t="s">
        <v>400</v>
      </c>
      <c r="D20" s="6">
        <v>6</v>
      </c>
      <c r="E20" s="13" t="s">
        <v>401</v>
      </c>
      <c r="F20" s="13" t="s">
        <v>402</v>
      </c>
      <c r="G20" s="15">
        <v>6</v>
      </c>
      <c r="H20" s="19"/>
    </row>
    <row r="21" ht="100.5" customHeight="1" spans="1:8">
      <c r="A21" s="5"/>
      <c r="B21" s="9" t="s">
        <v>403</v>
      </c>
      <c r="C21" s="10" t="s">
        <v>404</v>
      </c>
      <c r="D21" s="6">
        <v>25</v>
      </c>
      <c r="E21" s="13" t="s">
        <v>405</v>
      </c>
      <c r="F21" s="13" t="s">
        <v>406</v>
      </c>
      <c r="G21" s="15">
        <v>25</v>
      </c>
      <c r="H21" s="16"/>
    </row>
    <row r="22" ht="64" customHeight="1" spans="1:8">
      <c r="A22" s="5" t="s">
        <v>388</v>
      </c>
      <c r="B22" s="5" t="s">
        <v>407</v>
      </c>
      <c r="C22" s="5" t="s">
        <v>408</v>
      </c>
      <c r="D22" s="6">
        <v>3</v>
      </c>
      <c r="E22" s="13" t="s">
        <v>409</v>
      </c>
      <c r="F22" s="13" t="s">
        <v>410</v>
      </c>
      <c r="G22" s="15">
        <v>3</v>
      </c>
      <c r="H22" s="16"/>
    </row>
    <row r="23" ht="128.5" customHeight="1" spans="1:8">
      <c r="A23" s="5" t="s">
        <v>388</v>
      </c>
      <c r="B23" s="5" t="s">
        <v>407</v>
      </c>
      <c r="C23" s="8" t="s">
        <v>411</v>
      </c>
      <c r="D23" s="6">
        <v>6</v>
      </c>
      <c r="E23" s="13" t="s">
        <v>412</v>
      </c>
      <c r="F23" s="13" t="s">
        <v>413</v>
      </c>
      <c r="G23" s="15">
        <v>6</v>
      </c>
      <c r="H23" s="19" t="s">
        <v>414</v>
      </c>
    </row>
  </sheetData>
  <mergeCells count="16">
    <mergeCell ref="A1:D1"/>
    <mergeCell ref="A3:A6"/>
    <mergeCell ref="A7:A16"/>
    <mergeCell ref="A17:A23"/>
    <mergeCell ref="B3:B4"/>
    <mergeCell ref="B5:B6"/>
    <mergeCell ref="B7:B9"/>
    <mergeCell ref="B10:B11"/>
    <mergeCell ref="B12:B13"/>
    <mergeCell ref="B14:B15"/>
    <mergeCell ref="B18:B20"/>
    <mergeCell ref="B22:B23"/>
    <mergeCell ref="E1:E2"/>
    <mergeCell ref="F1:F2"/>
    <mergeCell ref="G1:G2"/>
    <mergeCell ref="H1:H2"/>
  </mergeCells>
  <printOptions gridLines="1"/>
  <pageMargins left="0.75" right="0.75" top="1" bottom="0.708333333333333" header="0.5" footer="0.5"/>
  <pageSetup paperSize="9" scale="84"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PAIG</Company>
  <Application>Microsoft Excel</Application>
  <HeadingPairs>
    <vt:vector size="2" baseType="variant">
      <vt:variant>
        <vt:lpstr>工作表</vt:lpstr>
      </vt:variant>
      <vt:variant>
        <vt:i4>4</vt:i4>
      </vt:variant>
    </vt:vector>
  </HeadingPairs>
  <TitlesOfParts>
    <vt:vector size="4" baseType="lpstr">
      <vt:lpstr>基本信息</vt:lpstr>
      <vt:lpstr>支出情况</vt:lpstr>
      <vt:lpstr>自评信息</vt:lpstr>
      <vt:lpstr>自评评分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陈园园</cp:lastModifiedBy>
  <dcterms:created xsi:type="dcterms:W3CDTF">2020-01-18T23:36:00Z</dcterms:created>
  <cp:lastPrinted>2022-04-27T02:06:00Z</cp:lastPrinted>
  <dcterms:modified xsi:type="dcterms:W3CDTF">2023-03-22T10:01:10Z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36B19C4FF8384E75AB60BA64EB94BD65</vt:lpwstr>
  </property>
</Properties>
</file>