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/>
  </bookViews>
  <sheets>
    <sheet name="表1 一般债券情况表" sheetId="1" r:id="rId1"/>
    <sheet name="表2 专项债券情况表" sheetId="2" r:id="rId2"/>
    <sheet name="表3 一般债券资金收支情况表" sheetId="3" r:id="rId3"/>
    <sheet name="表4 专项债券资金收支情况表" sheetId="4" r:id="rId4"/>
  </sheets>
  <definedNames>
    <definedName name="_xlnm._FilterDatabase" localSheetId="0" hidden="1">'表1 一般债券情况表'!$A$6:$L$6</definedName>
    <definedName name="_xlnm._FilterDatabase" localSheetId="1" hidden="1">'表2 专项债券情况表'!$A$6:$P$21</definedName>
    <definedName name="_xlnm.Print_Titles" localSheetId="1">'表2 专项债券情况表'!$4:$5</definedName>
  </definedNames>
  <calcPr calcId="144525"/>
</workbook>
</file>

<file path=xl/sharedStrings.xml><?xml version="1.0" encoding="utf-8"?>
<sst xmlns="http://schemas.openxmlformats.org/spreadsheetml/2006/main" count="126" uniqueCount="63">
  <si>
    <t>表1</t>
  </si>
  <si>
    <r>
      <rPr>
        <b/>
        <sz val="15"/>
        <rFont val="宋体"/>
        <charset val="134"/>
        <scheme val="minor"/>
      </rPr>
      <t>2022年--2023年末深圳</t>
    </r>
    <r>
      <rPr>
        <b/>
        <sz val="15"/>
        <color theme="1"/>
        <rFont val="宋体"/>
        <charset val="134"/>
        <scheme val="minor"/>
      </rPr>
      <t>市大鹏新区发</t>
    </r>
    <r>
      <rPr>
        <b/>
        <sz val="15"/>
        <rFont val="宋体"/>
        <charset val="134"/>
        <scheme val="minor"/>
      </rPr>
      <t>行的新增地方政府一般债券情况表</t>
    </r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</si>
  <si>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</si>
  <si>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</si>
  <si>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</si>
  <si>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</si>
  <si>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</si>
  <si>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</si>
  <si>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</si>
  <si>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</si>
  <si>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</si>
  <si>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</si>
  <si>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</si>
  <si>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债券期限（年）</t>
  </si>
  <si>
    <t>其中：债券资金安排</t>
  </si>
  <si>
    <t>2023年深圳市离岸人民币地方政府债券（2年期）</t>
  </si>
  <si>
    <t>HK0000946886</t>
  </si>
  <si>
    <t>一般债券</t>
  </si>
  <si>
    <t>表2</t>
  </si>
  <si>
    <t>2022年--2023年末深圳市大鹏新区发行的新增地方政府专项债券情况表</t>
  </si>
  <si>
    <t>债券项目资产类型</t>
  </si>
  <si>
    <t>项目收益情况</t>
  </si>
  <si>
    <t>截至2023年底已取得项目收益</t>
  </si>
  <si>
    <t>2023年全年已取得项目收益</t>
  </si>
  <si>
    <t>预算项目生命周期总收益</t>
  </si>
  <si>
    <t>2022年深圳市政府专项债券（五期）</t>
  </si>
  <si>
    <t>专项债券</t>
  </si>
  <si>
    <t>自然生态保护</t>
  </si>
  <si>
    <t>2022年深圳市政府专项债券（十九期）</t>
  </si>
  <si>
    <t>其他资产</t>
  </si>
  <si>
    <t>2022年深圳市政府专项债券（二十期）</t>
  </si>
  <si>
    <t>自然生态保护、其他交通设施类资产</t>
  </si>
  <si>
    <t>2022年深圳市政府专项债券（二十三期）</t>
  </si>
  <si>
    <t>其他保障性住房、自然生态保护</t>
  </si>
  <si>
    <t>2022年深圳市政府专项债券（二十七期）</t>
  </si>
  <si>
    <t>其他保障性住房</t>
  </si>
  <si>
    <t>2022年深圳市政府专项债券（二十九期）</t>
  </si>
  <si>
    <t>其他交通设施类资产</t>
  </si>
  <si>
    <t>2022年深圳市政府专项债券（三十期）</t>
  </si>
  <si>
    <t>公立医院</t>
  </si>
  <si>
    <t>2022年深圳市政府专项债券（四十期）</t>
  </si>
  <si>
    <t>2022年深圳市政府专项债券（四十三期）</t>
  </si>
  <si>
    <t>2023年深圳市政府专项债券（三十一期）</t>
  </si>
  <si>
    <t>2023年深圳市政府专项债券（三十五期）</t>
  </si>
  <si>
    <t>供电</t>
  </si>
  <si>
    <t>2023年深圳市政府专项债券（四十三期）</t>
  </si>
  <si>
    <t>2023年深圳市政府专项债券（六十三期）</t>
  </si>
  <si>
    <t>2023年深圳市政府专项债券（七十一期）</t>
  </si>
  <si>
    <t>表3</t>
  </si>
  <si>
    <r>
      <rPr>
        <b/>
        <sz val="15"/>
        <rFont val="宋体"/>
        <charset val="134"/>
        <scheme val="minor"/>
      </rPr>
      <t>2022年--2023年末深圳市</t>
    </r>
    <r>
      <rPr>
        <b/>
        <sz val="15"/>
        <color theme="1"/>
        <rFont val="宋体"/>
        <charset val="134"/>
        <scheme val="minor"/>
      </rPr>
      <t>大鹏新区</t>
    </r>
    <r>
      <rPr>
        <b/>
        <sz val="15"/>
        <rFont val="宋体"/>
        <charset val="134"/>
        <scheme val="minor"/>
      </rPr>
      <t>发行的新增地方政府一般债券资金收支情况表</t>
    </r>
  </si>
  <si>
    <t>序号</t>
  </si>
  <si>
    <t>2022年--2023年末新增一般债券资金收入</t>
  </si>
  <si>
    <t>2022年--2023年末新增一般债券资金安排的支出</t>
  </si>
  <si>
    <t>金额</t>
  </si>
  <si>
    <t>支出功能分类</t>
  </si>
  <si>
    <t>合计</t>
  </si>
  <si>
    <t>212城乡社区支出</t>
  </si>
  <si>
    <t>205教育支出</t>
  </si>
  <si>
    <t>表4</t>
  </si>
  <si>
    <r>
      <rPr>
        <b/>
        <sz val="15"/>
        <rFont val="宋体"/>
        <charset val="134"/>
        <scheme val="minor"/>
      </rPr>
      <t>2022年--2023年末深圳市</t>
    </r>
    <r>
      <rPr>
        <b/>
        <sz val="15"/>
        <color theme="1"/>
        <rFont val="宋体"/>
        <charset val="134"/>
        <scheme val="minor"/>
      </rPr>
      <t>大鹏新区发</t>
    </r>
    <r>
      <rPr>
        <b/>
        <sz val="15"/>
        <rFont val="宋体"/>
        <charset val="134"/>
        <scheme val="minor"/>
      </rPr>
      <t>行的新增地方政府专项债券资金收支情况表</t>
    </r>
  </si>
  <si>
    <t>2022年--2023年末新增专项债券资金收入</t>
  </si>
  <si>
    <t>2022年--2023年末新增专项债券资金安排的支出</t>
  </si>
  <si>
    <t>229其他支出</t>
  </si>
</sst>
</file>

<file path=xl/styles.xml><?xml version="1.0" encoding="utf-8"?>
<styleSheet xmlns="http://schemas.openxmlformats.org/spreadsheetml/2006/main">
  <numFmts count="10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 "/>
    <numFmt numFmtId="178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0.000_ "/>
    <numFmt numFmtId="180" formatCode="yyyy/mm/dd;@"/>
    <numFmt numFmtId="181" formatCode="0.0000_ "/>
  </numFmts>
  <fonts count="28">
    <font>
      <sz val="11"/>
      <color indexed="8"/>
      <name val="宋体"/>
      <charset val="1"/>
      <scheme val="minor"/>
    </font>
    <font>
      <sz val="11"/>
      <name val="宋体"/>
      <charset val="134"/>
      <scheme val="minor"/>
    </font>
    <font>
      <b/>
      <sz val="15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4" borderId="12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23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5" borderId="13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7" borderId="10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180" fontId="0" fillId="0" borderId="1" xfId="0" applyNumberFormat="1" applyFont="1" applyBorder="1" applyAlignment="1">
      <alignment horizontal="center" vertical="center" wrapText="1"/>
    </xf>
    <xf numFmtId="10" fontId="0" fillId="0" borderId="1" xfId="35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177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179" fontId="0" fillId="0" borderId="3" xfId="0" applyNumberFormat="1" applyFont="1" applyBorder="1" applyAlignment="1">
      <alignment horizontal="center" vertical="center" wrapText="1"/>
    </xf>
    <xf numFmtId="179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81" fontId="0" fillId="0" borderId="1" xfId="0" applyNumberFormat="1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7" fontId="0" fillId="0" borderId="3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180" fontId="0" fillId="0" borderId="0" xfId="0" applyNumberFormat="1" applyFont="1" applyBorder="1">
      <alignment vertical="center"/>
    </xf>
    <xf numFmtId="10" fontId="0" fillId="0" borderId="0" xfId="35" applyNumberFormat="1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6"/>
  <sheetViews>
    <sheetView tabSelected="1" zoomScale="85" zoomScaleNormal="85" workbookViewId="0">
      <pane xSplit="1" ySplit="5" topLeftCell="B6" activePane="bottomRight" state="frozen"/>
      <selection/>
      <selection pane="topRight"/>
      <selection pane="bottomLeft"/>
      <selection pane="bottomRight" activeCell="A1" sqref="A1"/>
    </sheetView>
  </sheetViews>
  <sheetFormatPr defaultColWidth="10" defaultRowHeight="14.25"/>
  <cols>
    <col min="1" max="1" width="43.9666666666667" customWidth="1"/>
    <col min="2" max="2" width="13.825" customWidth="1"/>
    <col min="3" max="3" width="9.10833333333333" customWidth="1"/>
    <col min="4" max="4" width="8.51666666666667" customWidth="1"/>
    <col min="5" max="5" width="11.6166666666667" customWidth="1"/>
    <col min="6" max="6" width="8.66666666666667" customWidth="1"/>
    <col min="7" max="7" width="8.525" customWidth="1"/>
    <col min="8" max="11" width="12.2" customWidth="1"/>
    <col min="12" max="12" width="6.325" customWidth="1"/>
    <col min="13" max="13" width="9.76666666666667" customWidth="1"/>
    <col min="14" max="16378" width="10" customWidth="1"/>
  </cols>
  <sheetData>
    <row r="1" spans="1:1">
      <c r="A1" t="s">
        <v>0</v>
      </c>
    </row>
    <row r="2" ht="27.8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1" ht="14.3" customHeight="1" spans="1:12">
      <c r="A3" s="1"/>
      <c r="B3" s="1"/>
      <c r="C3" s="1"/>
      <c r="D3" s="1"/>
      <c r="E3" s="1"/>
      <c r="F3" s="1"/>
      <c r="G3" s="1"/>
      <c r="I3" s="1"/>
      <c r="J3" s="27" t="s">
        <v>2</v>
      </c>
      <c r="K3" s="27"/>
      <c r="L3" s="27"/>
    </row>
    <row r="4" customFormat="1" ht="18.05" customHeight="1" spans="1:12">
      <c r="A4" s="21" t="s">
        <v>3</v>
      </c>
      <c r="B4" s="22"/>
      <c r="C4" s="22"/>
      <c r="D4" s="22"/>
      <c r="E4" s="22"/>
      <c r="F4" s="22"/>
      <c r="G4" s="24"/>
      <c r="H4" s="3" t="s">
        <v>4</v>
      </c>
      <c r="I4" s="3"/>
      <c r="J4" s="3" t="s">
        <v>5</v>
      </c>
      <c r="K4" s="3"/>
      <c r="L4" s="3" t="s">
        <v>6</v>
      </c>
    </row>
    <row r="5" customFormat="1" ht="28.5" spans="1:12">
      <c r="A5" s="3" t="s">
        <v>7</v>
      </c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  <c r="H5" s="3"/>
      <c r="I5" s="3" t="s">
        <v>14</v>
      </c>
      <c r="J5" s="3"/>
      <c r="K5" s="3" t="s">
        <v>14</v>
      </c>
      <c r="L5" s="3"/>
    </row>
    <row r="6" customFormat="1" spans="1:12">
      <c r="A6" s="7" t="s">
        <v>15</v>
      </c>
      <c r="B6" s="7" t="s">
        <v>16</v>
      </c>
      <c r="C6" s="7" t="s">
        <v>17</v>
      </c>
      <c r="D6" s="7">
        <v>1</v>
      </c>
      <c r="E6" s="25">
        <v>45174</v>
      </c>
      <c r="F6" s="26">
        <v>0.024</v>
      </c>
      <c r="G6" s="7">
        <v>2</v>
      </c>
      <c r="H6" s="28">
        <v>17.089015</v>
      </c>
      <c r="I6" s="7">
        <v>1</v>
      </c>
      <c r="J6" s="28">
        <v>3.7660590029</v>
      </c>
      <c r="K6" s="7">
        <v>1</v>
      </c>
      <c r="L6" s="7"/>
    </row>
    <row r="7" s="11" customFormat="1" spans="2:6">
      <c r="B7" s="42"/>
      <c r="E7" s="43"/>
      <c r="F7" s="44"/>
    </row>
    <row r="8" s="11" customFormat="1" spans="2:6">
      <c r="B8" s="42"/>
      <c r="E8" s="43"/>
      <c r="F8" s="44"/>
    </row>
    <row r="9" s="11" customFormat="1" spans="2:6">
      <c r="B9" s="42"/>
      <c r="E9" s="43"/>
      <c r="F9" s="44"/>
    </row>
    <row r="10" s="11" customFormat="1" spans="2:6">
      <c r="B10" s="42"/>
      <c r="E10" s="43"/>
      <c r="F10" s="44"/>
    </row>
    <row r="11" s="11" customFormat="1" spans="2:6">
      <c r="B11" s="42"/>
      <c r="E11" s="43"/>
      <c r="F11" s="44"/>
    </row>
    <row r="12" s="11" customFormat="1" spans="2:6">
      <c r="B12" s="42"/>
      <c r="E12" s="43"/>
      <c r="F12" s="44"/>
    </row>
    <row r="13" s="11" customFormat="1" spans="2:6">
      <c r="B13" s="42"/>
      <c r="E13" s="43"/>
      <c r="F13" s="44"/>
    </row>
    <row r="14" s="11" customFormat="1" spans="2:6">
      <c r="B14" s="42"/>
      <c r="E14" s="43"/>
      <c r="F14" s="44"/>
    </row>
    <row r="15" s="11" customFormat="1" spans="2:6">
      <c r="B15" s="42"/>
      <c r="E15" s="43"/>
      <c r="F15" s="44"/>
    </row>
    <row r="16" s="11" customFormat="1" spans="2:6">
      <c r="B16" s="42"/>
      <c r="E16" s="43"/>
      <c r="F16" s="44"/>
    </row>
    <row r="17" s="11" customFormat="1" spans="2:6">
      <c r="B17" s="42"/>
      <c r="E17" s="43"/>
      <c r="F17" s="44"/>
    </row>
    <row r="18" s="11" customFormat="1" spans="2:6">
      <c r="B18" s="42"/>
      <c r="E18" s="43"/>
      <c r="F18" s="44"/>
    </row>
    <row r="19" s="11" customFormat="1" spans="2:6">
      <c r="B19" s="42"/>
      <c r="E19" s="43"/>
      <c r="F19" s="44"/>
    </row>
    <row r="20" s="11" customFormat="1" spans="2:6">
      <c r="B20" s="42"/>
      <c r="E20" s="43"/>
      <c r="F20" s="44"/>
    </row>
    <row r="21" s="11" customFormat="1" spans="2:6">
      <c r="B21" s="42"/>
      <c r="E21" s="43"/>
      <c r="F21" s="44"/>
    </row>
    <row r="22" s="11" customFormat="1" spans="2:6">
      <c r="B22" s="42"/>
      <c r="E22" s="43"/>
      <c r="F22" s="44"/>
    </row>
    <row r="23" s="11" customFormat="1" spans="2:6">
      <c r="B23" s="42"/>
      <c r="E23" s="43"/>
      <c r="F23" s="44"/>
    </row>
    <row r="24" s="11" customFormat="1" spans="2:6">
      <c r="B24" s="42"/>
      <c r="E24" s="43"/>
      <c r="F24" s="44"/>
    </row>
    <row r="25" s="11" customFormat="1" spans="2:6">
      <c r="B25" s="42"/>
      <c r="E25" s="43"/>
      <c r="F25" s="44"/>
    </row>
    <row r="26" s="11" customFormat="1" spans="2:6">
      <c r="B26" s="42"/>
      <c r="E26" s="43"/>
      <c r="F26" s="44"/>
    </row>
    <row r="27" s="11" customFormat="1" spans="2:6">
      <c r="B27" s="42"/>
      <c r="E27" s="43"/>
      <c r="F27" s="44"/>
    </row>
    <row r="28" s="11" customFormat="1" spans="2:6">
      <c r="B28" s="42"/>
      <c r="E28" s="43"/>
      <c r="F28" s="44"/>
    </row>
    <row r="29" s="11" customFormat="1" spans="2:6">
      <c r="B29" s="42"/>
      <c r="E29" s="43"/>
      <c r="F29" s="44"/>
    </row>
    <row r="30" s="11" customFormat="1" spans="2:6">
      <c r="B30" s="42"/>
      <c r="E30" s="43"/>
      <c r="F30" s="44"/>
    </row>
    <row r="31" s="11" customFormat="1" spans="2:6">
      <c r="B31" s="42"/>
      <c r="E31" s="43"/>
      <c r="F31" s="44"/>
    </row>
    <row r="32" s="11" customFormat="1" spans="2:6">
      <c r="B32" s="42"/>
      <c r="E32" s="43"/>
      <c r="F32" s="44"/>
    </row>
    <row r="33" s="11" customFormat="1" spans="2:6">
      <c r="B33" s="42"/>
      <c r="E33" s="43"/>
      <c r="F33" s="44"/>
    </row>
    <row r="34" s="11" customFormat="1" spans="2:6">
      <c r="B34" s="42"/>
      <c r="E34" s="43"/>
      <c r="F34" s="44"/>
    </row>
    <row r="35" s="11" customFormat="1" spans="2:6">
      <c r="B35" s="42"/>
      <c r="E35" s="43"/>
      <c r="F35" s="44"/>
    </row>
    <row r="36" s="11" customFormat="1" spans="2:6">
      <c r="B36" s="42"/>
      <c r="E36" s="43"/>
      <c r="F36" s="44"/>
    </row>
  </sheetData>
  <mergeCells count="6">
    <mergeCell ref="A2:L2"/>
    <mergeCell ref="J3:L3"/>
    <mergeCell ref="A4:G4"/>
    <mergeCell ref="H4:I4"/>
    <mergeCell ref="J4:K4"/>
    <mergeCell ref="L4:L5"/>
  </mergeCells>
  <pageMargins left="0.39300000667572" right="0.39300000667572" top="0.39300000667572" bottom="0.39300000667572" header="0" footer="0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P21"/>
  <sheetViews>
    <sheetView zoomScale="70" zoomScaleNormal="70" workbookViewId="0">
      <pane xSplit="1" ySplit="5" topLeftCell="B6" activePane="bottomRight" state="frozen"/>
      <selection/>
      <selection pane="topRight"/>
      <selection pane="bottomLeft"/>
      <selection pane="bottomRight" activeCell="A1" sqref="A1"/>
    </sheetView>
  </sheetViews>
  <sheetFormatPr defaultColWidth="10" defaultRowHeight="14.25"/>
  <cols>
    <col min="1" max="1" width="40.2833333333333" customWidth="1"/>
    <col min="2" max="2" width="14.1083333333333" customWidth="1"/>
    <col min="3" max="3" width="10.7333333333333" customWidth="1"/>
    <col min="4" max="4" width="12.6333333333333" customWidth="1"/>
    <col min="5" max="5" width="12.7833333333333" customWidth="1"/>
    <col min="6" max="6" width="8.53333333333333" customWidth="1"/>
    <col min="7" max="7" width="7.35" customWidth="1"/>
    <col min="8" max="8" width="11.6166666666667" customWidth="1"/>
    <col min="9" max="10" width="10.3" customWidth="1"/>
    <col min="11" max="11" width="15.4166666666667" customWidth="1"/>
    <col min="12" max="12" width="14.1333333333333" customWidth="1"/>
    <col min="13" max="15" width="10.3" customWidth="1"/>
    <col min="16" max="16" width="24.7" customWidth="1"/>
    <col min="17" max="16372" width="10" customWidth="1"/>
  </cols>
  <sheetData>
    <row r="1" ht="14.3" customHeight="1" spans="1:1">
      <c r="A1" t="s">
        <v>18</v>
      </c>
    </row>
    <row r="2" ht="27.85" customHeight="1" spans="1:16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1" ht="14.3" customHeight="1" spans="1:16">
      <c r="A3" s="1"/>
      <c r="B3" s="1"/>
      <c r="C3" s="1"/>
      <c r="D3" s="1"/>
      <c r="E3" s="1"/>
      <c r="F3" s="1"/>
      <c r="G3" s="1"/>
      <c r="J3" s="1"/>
      <c r="K3" s="1"/>
      <c r="L3" s="27" t="s">
        <v>2</v>
      </c>
      <c r="M3" s="27"/>
      <c r="N3" s="27"/>
      <c r="O3" s="27"/>
      <c r="P3" s="27"/>
    </row>
    <row r="4" customFormat="1" ht="18.05" customHeight="1" spans="1:16">
      <c r="A4" s="21" t="s">
        <v>3</v>
      </c>
      <c r="B4" s="22"/>
      <c r="C4" s="22"/>
      <c r="D4" s="22"/>
      <c r="E4" s="22"/>
      <c r="F4" s="22"/>
      <c r="G4" s="24"/>
      <c r="H4" s="3" t="s">
        <v>20</v>
      </c>
      <c r="I4" s="3" t="s">
        <v>4</v>
      </c>
      <c r="J4" s="3"/>
      <c r="K4" s="3" t="s">
        <v>5</v>
      </c>
      <c r="L4" s="3"/>
      <c r="M4" s="21" t="s">
        <v>21</v>
      </c>
      <c r="N4" s="22"/>
      <c r="O4" s="24"/>
      <c r="P4" s="3" t="s">
        <v>6</v>
      </c>
    </row>
    <row r="5" customFormat="1" ht="59" customHeight="1" spans="1:16">
      <c r="A5" s="3" t="s">
        <v>7</v>
      </c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  <c r="H5" s="3"/>
      <c r="I5" s="3"/>
      <c r="J5" s="3" t="s">
        <v>14</v>
      </c>
      <c r="K5" s="3"/>
      <c r="L5" s="3" t="s">
        <v>14</v>
      </c>
      <c r="M5" s="3" t="s">
        <v>22</v>
      </c>
      <c r="N5" s="3" t="s">
        <v>23</v>
      </c>
      <c r="O5" s="3" t="s">
        <v>24</v>
      </c>
      <c r="P5" s="3"/>
    </row>
    <row r="6" ht="28.5" spans="1:16">
      <c r="A6" s="7" t="s">
        <v>25</v>
      </c>
      <c r="B6" s="7">
        <v>198143</v>
      </c>
      <c r="C6" s="7" t="s">
        <v>26</v>
      </c>
      <c r="D6" s="7">
        <v>0.62</v>
      </c>
      <c r="E6" s="25">
        <v>44642</v>
      </c>
      <c r="F6" s="26">
        <v>0.0322</v>
      </c>
      <c r="G6" s="7">
        <v>15</v>
      </c>
      <c r="H6" s="7" t="s">
        <v>27</v>
      </c>
      <c r="I6" s="28">
        <v>8.236143</v>
      </c>
      <c r="J6" s="7">
        <v>0.62</v>
      </c>
      <c r="K6" s="28">
        <v>7.7418515131</v>
      </c>
      <c r="L6" s="28">
        <v>0.62</v>
      </c>
      <c r="M6" s="38">
        <v>0.464</v>
      </c>
      <c r="N6" s="38">
        <v>0.1096</v>
      </c>
      <c r="O6" s="38">
        <v>3.4</v>
      </c>
      <c r="P6" s="40"/>
    </row>
    <row r="7" ht="30" customHeight="1" spans="1:16">
      <c r="A7" s="7" t="s">
        <v>28</v>
      </c>
      <c r="B7" s="7">
        <v>2205836</v>
      </c>
      <c r="C7" s="7" t="s">
        <v>26</v>
      </c>
      <c r="D7" s="8">
        <v>3.08</v>
      </c>
      <c r="E7" s="25">
        <v>44706</v>
      </c>
      <c r="F7" s="26">
        <v>0.0318</v>
      </c>
      <c r="G7" s="7">
        <v>15</v>
      </c>
      <c r="H7" s="7" t="s">
        <v>29</v>
      </c>
      <c r="I7" s="29">
        <v>19.050182</v>
      </c>
      <c r="J7" s="29">
        <v>6.38</v>
      </c>
      <c r="K7" s="29">
        <v>11.543413977</v>
      </c>
      <c r="L7" s="29">
        <v>6.38</v>
      </c>
      <c r="M7" s="29">
        <v>0.1284429978</v>
      </c>
      <c r="N7" s="29">
        <v>0.1160328425</v>
      </c>
      <c r="O7" s="29">
        <v>20.9893</v>
      </c>
      <c r="P7" s="40"/>
    </row>
    <row r="8" ht="57" spans="1:16">
      <c r="A8" s="7" t="s">
        <v>30</v>
      </c>
      <c r="B8" s="7">
        <v>2205837</v>
      </c>
      <c r="C8" s="7" t="s">
        <v>26</v>
      </c>
      <c r="D8" s="7">
        <v>0.885</v>
      </c>
      <c r="E8" s="25">
        <v>44706</v>
      </c>
      <c r="F8" s="26">
        <v>0.0324</v>
      </c>
      <c r="G8" s="7">
        <v>20</v>
      </c>
      <c r="H8" s="7" t="s">
        <v>31</v>
      </c>
      <c r="I8" s="28">
        <v>11.772742</v>
      </c>
      <c r="J8" s="30">
        <v>0.885</v>
      </c>
      <c r="K8" s="28">
        <v>6.8130043818</v>
      </c>
      <c r="L8" s="31">
        <v>0.885</v>
      </c>
      <c r="M8" s="38">
        <v>0.084</v>
      </c>
      <c r="N8" s="38">
        <v>0.084</v>
      </c>
      <c r="O8" s="38">
        <v>12.8</v>
      </c>
      <c r="P8" s="40"/>
    </row>
    <row r="9" ht="42.75" spans="1:16">
      <c r="A9" s="7" t="s">
        <v>32</v>
      </c>
      <c r="B9" s="7">
        <v>2205840</v>
      </c>
      <c r="C9" s="7" t="s">
        <v>26</v>
      </c>
      <c r="D9" s="7">
        <v>2.355</v>
      </c>
      <c r="E9" s="25">
        <v>44706</v>
      </c>
      <c r="F9" s="26">
        <v>0.0324</v>
      </c>
      <c r="G9" s="7">
        <v>20</v>
      </c>
      <c r="H9" s="7" t="s">
        <v>33</v>
      </c>
      <c r="I9" s="28">
        <v>21.393963</v>
      </c>
      <c r="J9" s="30">
        <v>2.355</v>
      </c>
      <c r="K9" s="28">
        <v>16.1695037873</v>
      </c>
      <c r="L9" s="31">
        <v>2.355</v>
      </c>
      <c r="M9" s="38">
        <v>0.464</v>
      </c>
      <c r="N9" s="38">
        <v>0.146398</v>
      </c>
      <c r="O9" s="38">
        <v>5.27</v>
      </c>
      <c r="P9" s="40"/>
    </row>
    <row r="10" ht="28.5" spans="1:16">
      <c r="A10" s="7" t="s">
        <v>34</v>
      </c>
      <c r="B10" s="7">
        <v>2271271</v>
      </c>
      <c r="C10" s="7" t="s">
        <v>26</v>
      </c>
      <c r="D10" s="7">
        <v>0.68</v>
      </c>
      <c r="E10" s="25">
        <v>44733</v>
      </c>
      <c r="F10" s="26">
        <v>0.0323</v>
      </c>
      <c r="G10" s="7">
        <v>20</v>
      </c>
      <c r="H10" s="7" t="s">
        <v>35</v>
      </c>
      <c r="I10" s="28">
        <v>7.1076</v>
      </c>
      <c r="J10" s="7">
        <v>0.68</v>
      </c>
      <c r="K10" s="28">
        <v>5.6986505242</v>
      </c>
      <c r="L10" s="28">
        <v>0.68</v>
      </c>
      <c r="M10" s="38">
        <v>0.38</v>
      </c>
      <c r="N10" s="38">
        <v>0.062398</v>
      </c>
      <c r="O10" s="38">
        <v>4.21</v>
      </c>
      <c r="P10" s="40"/>
    </row>
    <row r="11" ht="28.5" spans="1:16">
      <c r="A11" s="7" t="s">
        <v>36</v>
      </c>
      <c r="B11" s="7">
        <v>2271273</v>
      </c>
      <c r="C11" s="7" t="s">
        <v>26</v>
      </c>
      <c r="D11" s="7">
        <v>0.6</v>
      </c>
      <c r="E11" s="25">
        <v>44733</v>
      </c>
      <c r="F11" s="26">
        <v>0.0323</v>
      </c>
      <c r="G11" s="7">
        <v>20</v>
      </c>
      <c r="H11" s="7" t="s">
        <v>37</v>
      </c>
      <c r="I11" s="28">
        <v>5.7483</v>
      </c>
      <c r="J11" s="7">
        <v>0.6</v>
      </c>
      <c r="K11" s="28">
        <v>2.4499971066</v>
      </c>
      <c r="L11" s="32">
        <v>0.6</v>
      </c>
      <c r="M11" s="38">
        <v>0</v>
      </c>
      <c r="N11" s="38">
        <v>0</v>
      </c>
      <c r="O11" s="38">
        <v>9.88</v>
      </c>
      <c r="P11" s="40"/>
    </row>
    <row r="12" ht="22" customHeight="1" spans="1:16">
      <c r="A12" s="7" t="s">
        <v>38</v>
      </c>
      <c r="B12" s="7">
        <v>2271274</v>
      </c>
      <c r="C12" s="7" t="s">
        <v>26</v>
      </c>
      <c r="D12" s="7">
        <v>0.3</v>
      </c>
      <c r="E12" s="25">
        <v>44733</v>
      </c>
      <c r="F12" s="26">
        <v>0.0318</v>
      </c>
      <c r="G12" s="7">
        <v>15</v>
      </c>
      <c r="H12" s="7" t="s">
        <v>39</v>
      </c>
      <c r="I12" s="33">
        <v>0.3049</v>
      </c>
      <c r="J12" s="7">
        <v>0.3</v>
      </c>
      <c r="K12" s="33">
        <v>0.3027</v>
      </c>
      <c r="L12" s="34">
        <v>0.3</v>
      </c>
      <c r="M12" s="33">
        <f>(640.17+305.49)/10000</f>
        <v>0.094566</v>
      </c>
      <c r="N12" s="33">
        <f>305.49/10000</f>
        <v>0.030549</v>
      </c>
      <c r="O12" s="33">
        <f>M12/2*15</f>
        <v>0.709245</v>
      </c>
      <c r="P12" s="41"/>
    </row>
    <row r="13" ht="26" customHeight="1" spans="1:16">
      <c r="A13" s="7" t="s">
        <v>40</v>
      </c>
      <c r="B13" s="7">
        <v>198171</v>
      </c>
      <c r="C13" s="7" t="s">
        <v>26</v>
      </c>
      <c r="D13" s="7">
        <v>1.8</v>
      </c>
      <c r="E13" s="25">
        <v>44865</v>
      </c>
      <c r="F13" s="26">
        <v>0.0297</v>
      </c>
      <c r="G13" s="7">
        <v>15</v>
      </c>
      <c r="H13" s="7" t="s">
        <v>39</v>
      </c>
      <c r="I13" s="28">
        <v>8.901504</v>
      </c>
      <c r="J13" s="7">
        <v>1.8</v>
      </c>
      <c r="K13" s="28">
        <v>1.8765258574</v>
      </c>
      <c r="L13" s="28">
        <v>1.7972509844</v>
      </c>
      <c r="M13" s="38">
        <v>4.27</v>
      </c>
      <c r="N13" s="38">
        <v>4.27</v>
      </c>
      <c r="O13" s="38">
        <v>4.41</v>
      </c>
      <c r="P13" s="40"/>
    </row>
    <row r="14" ht="28.5" spans="1:16">
      <c r="A14" s="7" t="s">
        <v>41</v>
      </c>
      <c r="B14" s="7">
        <v>198174</v>
      </c>
      <c r="C14" s="7" t="s">
        <v>26</v>
      </c>
      <c r="D14" s="7">
        <v>3.2</v>
      </c>
      <c r="E14" s="25">
        <v>44865</v>
      </c>
      <c r="F14" s="26">
        <v>0.0306</v>
      </c>
      <c r="G14" s="7">
        <v>20</v>
      </c>
      <c r="H14" s="7" t="s">
        <v>35</v>
      </c>
      <c r="I14" s="28">
        <v>5.7483</v>
      </c>
      <c r="J14" s="7">
        <v>3.2</v>
      </c>
      <c r="K14" s="28">
        <v>5.6986505242</v>
      </c>
      <c r="L14" s="28">
        <v>2.2158845</v>
      </c>
      <c r="M14" s="38">
        <v>0.38</v>
      </c>
      <c r="N14" s="38">
        <v>0.230388</v>
      </c>
      <c r="O14" s="38">
        <v>10.23</v>
      </c>
      <c r="P14" s="40"/>
    </row>
    <row r="15" ht="28.5" spans="1:16">
      <c r="A15" s="7" t="s">
        <v>42</v>
      </c>
      <c r="B15" s="7">
        <v>198243</v>
      </c>
      <c r="C15" s="7" t="s">
        <v>26</v>
      </c>
      <c r="D15" s="7">
        <v>0.3845</v>
      </c>
      <c r="E15" s="25">
        <v>45057</v>
      </c>
      <c r="F15" s="26">
        <v>0.0307</v>
      </c>
      <c r="G15" s="7">
        <v>20</v>
      </c>
      <c r="H15" s="7" t="s">
        <v>27</v>
      </c>
      <c r="I15" s="28">
        <v>8.621562</v>
      </c>
      <c r="J15" s="7">
        <v>0.3845</v>
      </c>
      <c r="K15" s="28">
        <v>6.4167228376</v>
      </c>
      <c r="L15" s="35">
        <v>0.3845</v>
      </c>
      <c r="M15" s="38">
        <v>0.084</v>
      </c>
      <c r="N15" s="38">
        <v>0.084</v>
      </c>
      <c r="O15" s="38">
        <v>8.17</v>
      </c>
      <c r="P15" s="40"/>
    </row>
    <row r="16" ht="19" customHeight="1" spans="1:16">
      <c r="A16" s="7" t="s">
        <v>43</v>
      </c>
      <c r="B16" s="7">
        <v>2305577</v>
      </c>
      <c r="C16" s="7" t="s">
        <v>26</v>
      </c>
      <c r="D16" s="7">
        <v>1</v>
      </c>
      <c r="E16" s="25">
        <v>45089</v>
      </c>
      <c r="F16" s="26">
        <v>0.0301</v>
      </c>
      <c r="G16" s="7">
        <v>20</v>
      </c>
      <c r="H16" s="7" t="s">
        <v>44</v>
      </c>
      <c r="I16" s="28">
        <v>4.178015</v>
      </c>
      <c r="J16" s="36">
        <v>1</v>
      </c>
      <c r="K16" s="28">
        <v>3.0017696633</v>
      </c>
      <c r="L16" s="37">
        <v>1</v>
      </c>
      <c r="M16" s="38">
        <v>0.56</v>
      </c>
      <c r="N16" s="38">
        <v>0.15</v>
      </c>
      <c r="O16" s="38">
        <v>3.15</v>
      </c>
      <c r="P16" s="40"/>
    </row>
    <row r="17" ht="21" customHeight="1" spans="1:16">
      <c r="A17" s="7" t="s">
        <v>45</v>
      </c>
      <c r="B17" s="7">
        <v>2305868</v>
      </c>
      <c r="C17" s="7" t="s">
        <v>26</v>
      </c>
      <c r="D17" s="7">
        <v>0.573</v>
      </c>
      <c r="E17" s="25">
        <v>45139</v>
      </c>
      <c r="F17" s="26">
        <v>0.0286</v>
      </c>
      <c r="G17" s="7">
        <v>20</v>
      </c>
      <c r="H17" s="7" t="s">
        <v>44</v>
      </c>
      <c r="I17" s="28">
        <v>6.143974</v>
      </c>
      <c r="J17" s="30">
        <v>0.573</v>
      </c>
      <c r="K17" s="28">
        <v>4.0015984033</v>
      </c>
      <c r="L17" s="28">
        <v>0.3845960784</v>
      </c>
      <c r="M17" s="38">
        <v>0.56</v>
      </c>
      <c r="N17" s="38">
        <v>0.16</v>
      </c>
      <c r="O17" s="38">
        <v>3.36</v>
      </c>
      <c r="P17" s="40"/>
    </row>
    <row r="18" ht="21" customHeight="1" spans="1:16">
      <c r="A18" s="7" t="s">
        <v>46</v>
      </c>
      <c r="B18" s="7">
        <v>198363</v>
      </c>
      <c r="C18" s="7" t="s">
        <v>26</v>
      </c>
      <c r="D18" s="7">
        <v>0.427</v>
      </c>
      <c r="E18" s="25">
        <v>45194</v>
      </c>
      <c r="F18" s="26">
        <v>0.0307</v>
      </c>
      <c r="G18" s="7">
        <v>20</v>
      </c>
      <c r="H18" s="7" t="s">
        <v>44</v>
      </c>
      <c r="I18" s="28">
        <v>3.7889</v>
      </c>
      <c r="J18" s="30">
        <v>0.427</v>
      </c>
      <c r="K18" s="28">
        <v>2.7852090284</v>
      </c>
      <c r="L18" s="37">
        <v>0</v>
      </c>
      <c r="M18" s="38">
        <v>0.56</v>
      </c>
      <c r="N18" s="38">
        <v>0.25</v>
      </c>
      <c r="O18" s="38">
        <v>5.25</v>
      </c>
      <c r="P18" s="40"/>
    </row>
    <row r="19" ht="28.5" spans="1:16">
      <c r="A19" s="7" t="s">
        <v>46</v>
      </c>
      <c r="B19" s="7">
        <v>198363</v>
      </c>
      <c r="C19" s="7" t="s">
        <v>26</v>
      </c>
      <c r="D19" s="7">
        <v>0.6155</v>
      </c>
      <c r="E19" s="25">
        <v>45194</v>
      </c>
      <c r="F19" s="26">
        <v>0.0307</v>
      </c>
      <c r="G19" s="7">
        <v>20</v>
      </c>
      <c r="H19" s="7" t="s">
        <v>27</v>
      </c>
      <c r="I19" s="28">
        <v>8.621562</v>
      </c>
      <c r="J19" s="7">
        <v>0.6155</v>
      </c>
      <c r="K19" s="28">
        <v>6.4167228376</v>
      </c>
      <c r="L19" s="31">
        <v>0.345</v>
      </c>
      <c r="M19" s="38">
        <v>0.084</v>
      </c>
      <c r="N19" s="38">
        <v>0.084</v>
      </c>
      <c r="O19" s="38">
        <v>13.96</v>
      </c>
      <c r="P19" s="40"/>
    </row>
    <row r="20" ht="22" customHeight="1" spans="1:16">
      <c r="A20" s="7" t="s">
        <v>47</v>
      </c>
      <c r="B20" s="7">
        <v>2371219</v>
      </c>
      <c r="C20" s="7" t="s">
        <v>26</v>
      </c>
      <c r="D20" s="7">
        <v>1.9</v>
      </c>
      <c r="E20" s="25">
        <v>45197</v>
      </c>
      <c r="F20" s="26">
        <v>0.0283</v>
      </c>
      <c r="G20" s="7">
        <v>15</v>
      </c>
      <c r="H20" s="7" t="s">
        <v>29</v>
      </c>
      <c r="I20" s="38">
        <v>11.1178</v>
      </c>
      <c r="J20" s="39">
        <v>4.39</v>
      </c>
      <c r="K20" s="38">
        <v>2.743</v>
      </c>
      <c r="L20" s="38">
        <v>3.027431821</v>
      </c>
      <c r="M20" s="38">
        <v>0</v>
      </c>
      <c r="N20" s="38">
        <v>0</v>
      </c>
      <c r="O20" s="38">
        <f>289056700/100000000</f>
        <v>2.890567</v>
      </c>
      <c r="P20" s="40"/>
    </row>
    <row r="21" spans="1:1">
      <c r="A21" s="23"/>
    </row>
  </sheetData>
  <mergeCells count="8">
    <mergeCell ref="A2:P2"/>
    <mergeCell ref="L3:P3"/>
    <mergeCell ref="A4:G4"/>
    <mergeCell ref="I4:J4"/>
    <mergeCell ref="K4:L4"/>
    <mergeCell ref="M4:O4"/>
    <mergeCell ref="H4:H5"/>
    <mergeCell ref="P4:P5"/>
  </mergeCells>
  <pageMargins left="0.751388888888889" right="0.751388888888889" top="0.267361111111111" bottom="0.267361111111111" header="0" footer="0"/>
  <pageSetup paperSize="9" scale="5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E8"/>
  <sheetViews>
    <sheetView workbookViewId="0">
      <selection activeCell="G8" sqref="G8"/>
    </sheetView>
  </sheetViews>
  <sheetFormatPr defaultColWidth="10" defaultRowHeight="14.25" outlineLevelRow="7" outlineLevelCol="4"/>
  <cols>
    <col min="1" max="1" width="13.5666666666667" customWidth="1"/>
    <col min="2" max="2" width="46.5583333333333" customWidth="1"/>
    <col min="3" max="3" width="23.2" customWidth="1"/>
    <col min="4" max="4" width="29.45" customWidth="1"/>
    <col min="5" max="5" width="22.9333333333333" customWidth="1"/>
    <col min="6" max="16379" width="10" customWidth="1"/>
  </cols>
  <sheetData>
    <row r="1" ht="14.3" customHeight="1" spans="1:1">
      <c r="A1" s="1" t="s">
        <v>48</v>
      </c>
    </row>
    <row r="2" ht="27.85" customHeight="1" spans="1:5">
      <c r="A2" s="2" t="s">
        <v>49</v>
      </c>
      <c r="B2" s="2"/>
      <c r="C2" s="2"/>
      <c r="D2" s="2"/>
      <c r="E2" s="2"/>
    </row>
    <row r="3" ht="14.3" customHeight="1" spans="5:5">
      <c r="E3" s="13" t="s">
        <v>2</v>
      </c>
    </row>
    <row r="4" ht="19.9" customHeight="1" spans="1:5">
      <c r="A4" s="3" t="s">
        <v>50</v>
      </c>
      <c r="B4" s="3" t="s">
        <v>51</v>
      </c>
      <c r="C4" s="3"/>
      <c r="D4" s="3" t="s">
        <v>52</v>
      </c>
      <c r="E4" s="3"/>
    </row>
    <row r="5" ht="19.9" customHeight="1" spans="1:5">
      <c r="A5" s="3"/>
      <c r="B5" s="3" t="s">
        <v>7</v>
      </c>
      <c r="C5" s="3" t="s">
        <v>53</v>
      </c>
      <c r="D5" s="3" t="s">
        <v>54</v>
      </c>
      <c r="E5" s="3" t="s">
        <v>53</v>
      </c>
    </row>
    <row r="6" ht="27.1" customHeight="1" spans="1:5">
      <c r="A6" s="16" t="s">
        <v>55</v>
      </c>
      <c r="B6" s="17"/>
      <c r="C6" s="18">
        <f>SUM(C7:C7)</f>
        <v>1</v>
      </c>
      <c r="D6" s="17"/>
      <c r="E6" s="18">
        <v>1</v>
      </c>
    </row>
    <row r="7" s="15" customFormat="1" ht="17.3" customHeight="1" spans="1:5">
      <c r="A7" s="6">
        <v>1</v>
      </c>
      <c r="B7" s="7" t="s">
        <v>15</v>
      </c>
      <c r="C7" s="19">
        <v>1</v>
      </c>
      <c r="D7" s="20" t="s">
        <v>56</v>
      </c>
      <c r="E7" s="19">
        <v>0.35</v>
      </c>
    </row>
    <row r="8" s="15" customFormat="1" spans="4:5">
      <c r="D8" s="20" t="s">
        <v>57</v>
      </c>
      <c r="E8" s="19">
        <v>0.65</v>
      </c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97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E21"/>
  <sheetViews>
    <sheetView workbookViewId="0">
      <selection activeCell="E7" sqref="E7:E8"/>
    </sheetView>
  </sheetViews>
  <sheetFormatPr defaultColWidth="10" defaultRowHeight="14.25" outlineLevelCol="4"/>
  <cols>
    <col min="1" max="1" width="13.5666666666667" customWidth="1"/>
    <col min="2" max="2" width="47.3333333333333" customWidth="1"/>
    <col min="3" max="3" width="23.2" customWidth="1"/>
    <col min="4" max="4" width="29.45" customWidth="1"/>
    <col min="5" max="5" width="22.9333333333333" customWidth="1"/>
    <col min="6" max="16379" width="10" customWidth="1"/>
  </cols>
  <sheetData>
    <row r="1" ht="14.3" customHeight="1" spans="1:1">
      <c r="A1" s="1" t="s">
        <v>58</v>
      </c>
    </row>
    <row r="2" ht="27.85" customHeight="1" spans="1:5">
      <c r="A2" s="2" t="s">
        <v>59</v>
      </c>
      <c r="B2" s="2"/>
      <c r="C2" s="2"/>
      <c r="D2" s="2"/>
      <c r="E2" s="2"/>
    </row>
    <row r="3" ht="14.3" customHeight="1" spans="5:5">
      <c r="E3" s="13" t="s">
        <v>2</v>
      </c>
    </row>
    <row r="4" ht="19.9" customHeight="1" spans="1:5">
      <c r="A4" s="3" t="s">
        <v>50</v>
      </c>
      <c r="B4" s="3" t="s">
        <v>60</v>
      </c>
      <c r="C4" s="3"/>
      <c r="D4" s="3" t="s">
        <v>61</v>
      </c>
      <c r="E4" s="3"/>
    </row>
    <row r="5" ht="19.9" customHeight="1" spans="1:5">
      <c r="A5" s="3"/>
      <c r="B5" s="3" t="s">
        <v>7</v>
      </c>
      <c r="C5" s="3" t="s">
        <v>53</v>
      </c>
      <c r="D5" s="3" t="s">
        <v>54</v>
      </c>
      <c r="E5" s="3" t="s">
        <v>53</v>
      </c>
    </row>
    <row r="6" ht="27.1" customHeight="1" spans="1:5">
      <c r="A6" s="3" t="s">
        <v>55</v>
      </c>
      <c r="B6" s="4"/>
      <c r="C6" s="5">
        <f>SUM(C7:C20)</f>
        <v>18.42</v>
      </c>
      <c r="D6" s="4"/>
      <c r="E6" s="5">
        <f>SUM(E7:E21)</f>
        <v>15.18</v>
      </c>
    </row>
    <row r="7" ht="17.3" customHeight="1" spans="1:5">
      <c r="A7" s="6">
        <v>1</v>
      </c>
      <c r="B7" s="7" t="s">
        <v>25</v>
      </c>
      <c r="C7" s="7">
        <v>0.62</v>
      </c>
      <c r="D7" s="6" t="s">
        <v>62</v>
      </c>
      <c r="E7" s="7">
        <v>12.61</v>
      </c>
    </row>
    <row r="8" ht="17.3" customHeight="1" spans="1:5">
      <c r="A8" s="6">
        <v>2</v>
      </c>
      <c r="B8" s="7" t="s">
        <v>28</v>
      </c>
      <c r="C8" s="7">
        <v>3.08</v>
      </c>
      <c r="D8" s="6" t="s">
        <v>56</v>
      </c>
      <c r="E8" s="7">
        <v>2.57</v>
      </c>
    </row>
    <row r="9" spans="1:5">
      <c r="A9" s="6">
        <v>3</v>
      </c>
      <c r="B9" s="7" t="s">
        <v>30</v>
      </c>
      <c r="C9" s="7">
        <v>0.885</v>
      </c>
      <c r="D9" s="8"/>
      <c r="E9" s="7"/>
    </row>
    <row r="10" spans="1:5">
      <c r="A10" s="6">
        <v>4</v>
      </c>
      <c r="B10" s="7" t="s">
        <v>32</v>
      </c>
      <c r="C10" s="7">
        <v>2.355</v>
      </c>
      <c r="D10" s="8"/>
      <c r="E10" s="7"/>
    </row>
    <row r="11" spans="1:5">
      <c r="A11" s="6">
        <v>5</v>
      </c>
      <c r="B11" s="7" t="s">
        <v>34</v>
      </c>
      <c r="C11" s="7">
        <v>0.68</v>
      </c>
      <c r="D11" s="8"/>
      <c r="E11" s="7"/>
    </row>
    <row r="12" spans="1:5">
      <c r="A12" s="6">
        <v>6</v>
      </c>
      <c r="B12" s="7" t="s">
        <v>36</v>
      </c>
      <c r="C12" s="7">
        <v>0.6</v>
      </c>
      <c r="D12" s="8"/>
      <c r="E12" s="7"/>
    </row>
    <row r="13" spans="1:5">
      <c r="A13" s="6">
        <v>7</v>
      </c>
      <c r="B13" s="7" t="s">
        <v>40</v>
      </c>
      <c r="C13" s="7">
        <v>1.8</v>
      </c>
      <c r="D13" s="8"/>
      <c r="E13" s="7"/>
    </row>
    <row r="14" spans="1:5">
      <c r="A14" s="6">
        <v>8</v>
      </c>
      <c r="B14" s="7" t="s">
        <v>41</v>
      </c>
      <c r="C14" s="7">
        <v>3.2</v>
      </c>
      <c r="D14" s="8"/>
      <c r="E14" s="7"/>
    </row>
    <row r="15" spans="1:5">
      <c r="A15" s="6">
        <v>9</v>
      </c>
      <c r="B15" s="8" t="s">
        <v>38</v>
      </c>
      <c r="C15" s="8">
        <v>0.3</v>
      </c>
      <c r="D15" s="8"/>
      <c r="E15" s="7"/>
    </row>
    <row r="16" spans="1:5">
      <c r="A16" s="6">
        <v>10</v>
      </c>
      <c r="B16" s="7" t="s">
        <v>42</v>
      </c>
      <c r="C16" s="7">
        <v>0.3845</v>
      </c>
      <c r="D16" s="8"/>
      <c r="E16" s="7"/>
    </row>
    <row r="17" spans="1:5">
      <c r="A17" s="6">
        <v>11</v>
      </c>
      <c r="B17" s="7" t="s">
        <v>43</v>
      </c>
      <c r="C17" s="7">
        <v>1</v>
      </c>
      <c r="D17" s="8"/>
      <c r="E17" s="7"/>
    </row>
    <row r="18" spans="1:5">
      <c r="A18" s="6">
        <v>12</v>
      </c>
      <c r="B18" s="7" t="s">
        <v>45</v>
      </c>
      <c r="C18" s="7">
        <v>0.573</v>
      </c>
      <c r="D18" s="8"/>
      <c r="E18" s="7"/>
    </row>
    <row r="19" spans="1:5">
      <c r="A19" s="6">
        <v>13</v>
      </c>
      <c r="B19" s="7" t="s">
        <v>46</v>
      </c>
      <c r="C19" s="7">
        <v>1.0425</v>
      </c>
      <c r="D19" s="8"/>
      <c r="E19" s="7"/>
    </row>
    <row r="20" spans="1:5">
      <c r="A20" s="6">
        <v>14</v>
      </c>
      <c r="B20" s="6" t="s">
        <v>47</v>
      </c>
      <c r="C20" s="9">
        <v>1.9</v>
      </c>
      <c r="D20" s="10"/>
      <c r="E20" s="9"/>
    </row>
    <row r="21" spans="3:5">
      <c r="C21" s="11"/>
      <c r="D21" s="12"/>
      <c r="E21" s="14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 一般债券情况表</vt:lpstr>
      <vt:lpstr>表2 专项债券情况表</vt:lpstr>
      <vt:lpstr>表3 一般债券资金收支情况表</vt:lpstr>
      <vt:lpstr>表4 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黄静霞</cp:lastModifiedBy>
  <dcterms:created xsi:type="dcterms:W3CDTF">2024-06-06T00:09:00Z</dcterms:created>
  <dcterms:modified xsi:type="dcterms:W3CDTF">2024-06-28T17:59:53Z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E0A23BBDB507839A8B887E66AB65859C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true</vt:bool>
  </property>
</Properties>
</file>